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ine/Documents/MARTINE/Contrats/18:19/"/>
    </mc:Choice>
  </mc:AlternateContent>
  <xr:revisionPtr revIDLastSave="0" documentId="13_ncr:1_{9C1E7A7B-D16E-FF4A-87DB-9B2D9B98C235}" xr6:coauthVersionLast="37" xr6:coauthVersionMax="37" xr10:uidLastSave="{00000000-0000-0000-0000-000000000000}"/>
  <bookViews>
    <workbookView xWindow="8860" yWindow="2960" windowWidth="23800" windowHeight="17940" xr2:uid="{00000000-000D-0000-FFFF-FFFF00000000}"/>
  </bookViews>
  <sheets>
    <sheet name="2018" sheetId="30" r:id="rId1"/>
    <sheet name="2018 p2 (si plus de 10 part)" sheetId="40" r:id="rId2"/>
    <sheet name="2019" sheetId="39" r:id="rId3"/>
    <sheet name="2019 p2 (si plus de 10 part)" sheetId="41" r:id="rId4"/>
    <sheet name="exemple" sheetId="42" r:id="rId5"/>
    <sheet name="Réf" sheetId="43" state="hidden" r:id="rId6"/>
  </sheets>
  <definedNames>
    <definedName name="_xlnm.Print_Area" localSheetId="0">'2018'!$A$1:$AC$21</definedName>
    <definedName name="_xlnm.Print_Area" localSheetId="1">'2018 p2 (si plus de 10 part)'!$A$1:$AC$23</definedName>
    <definedName name="_xlnm.Print_Area" localSheetId="2">'2019'!$A$1:$AC$23</definedName>
    <definedName name="_xlnm.Print_Area" localSheetId="3">'2019 p2 (si plus de 10 part)'!$A$1:$AC$23</definedName>
    <definedName name="_xlnm.Print_Area" localSheetId="4">exemple!$A$1:$AC$23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0" l="1"/>
  <c r="E10" i="40" l="1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X10" i="30"/>
  <c r="Y10" i="30"/>
  <c r="Z10" i="30"/>
  <c r="AA10" i="30"/>
  <c r="AB10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V11" i="30"/>
  <c r="W11" i="30"/>
  <c r="X11" i="30"/>
  <c r="Y11" i="30"/>
  <c r="Z11" i="30"/>
  <c r="AA11" i="30"/>
  <c r="AB11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X12" i="30"/>
  <c r="Y12" i="30"/>
  <c r="Z12" i="30"/>
  <c r="AA12" i="30"/>
  <c r="AB12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X13" i="30"/>
  <c r="Y13" i="30"/>
  <c r="Z13" i="30"/>
  <c r="AA13" i="30"/>
  <c r="AB13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X15" i="30"/>
  <c r="Y15" i="30"/>
  <c r="Z15" i="30"/>
  <c r="AA15" i="30"/>
  <c r="AB15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X16" i="30"/>
  <c r="Y16" i="30"/>
  <c r="Z16" i="30"/>
  <c r="AA16" i="30"/>
  <c r="AB16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Y17" i="30"/>
  <c r="Z17" i="30"/>
  <c r="AA17" i="30"/>
  <c r="AB17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W18" i="30"/>
  <c r="X18" i="30"/>
  <c r="Y18" i="30"/>
  <c r="Z18" i="30"/>
  <c r="AA18" i="30"/>
  <c r="AB18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Y9" i="30"/>
  <c r="Z9" i="30"/>
  <c r="AA9" i="30"/>
  <c r="AB9" i="30"/>
  <c r="E9" i="30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AA12" i="42"/>
  <c r="AB12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U13" i="42"/>
  <c r="V13" i="42"/>
  <c r="W13" i="42"/>
  <c r="X13" i="42"/>
  <c r="Y13" i="42"/>
  <c r="Z13" i="42"/>
  <c r="AA13" i="42"/>
  <c r="AB13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V14" i="42"/>
  <c r="W14" i="42"/>
  <c r="X14" i="42"/>
  <c r="Y14" i="42"/>
  <c r="Z14" i="42"/>
  <c r="AA14" i="42"/>
  <c r="AB14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U9" i="42"/>
  <c r="V9" i="42"/>
  <c r="W9" i="42"/>
  <c r="X9" i="42"/>
  <c r="Y9" i="42"/>
  <c r="Z9" i="42"/>
  <c r="AA9" i="42"/>
  <c r="AB9" i="42"/>
  <c r="E9" i="42"/>
  <c r="A9" i="40" l="1"/>
  <c r="E8" i="40" l="1"/>
  <c r="Z4" i="40"/>
  <c r="AD9" i="42"/>
  <c r="AD10" i="42"/>
  <c r="AD11" i="42"/>
  <c r="AD12" i="42"/>
  <c r="AD13" i="42"/>
  <c r="AD14" i="42"/>
  <c r="AD15" i="42"/>
  <c r="AD16" i="42"/>
  <c r="AD17" i="42"/>
  <c r="AD18" i="42"/>
  <c r="A18" i="42"/>
  <c r="A17" i="42"/>
  <c r="A16" i="42"/>
  <c r="A15" i="42"/>
  <c r="A14" i="42"/>
  <c r="A9" i="42"/>
  <c r="A10" i="42" s="1"/>
  <c r="A11" i="42" s="1"/>
  <c r="A12" i="42" s="1"/>
  <c r="A13" i="42" s="1"/>
  <c r="AC8" i="42"/>
  <c r="B18" i="41"/>
  <c r="B17" i="41"/>
  <c r="A17" i="41" s="1"/>
  <c r="B16" i="41"/>
  <c r="B15" i="41"/>
  <c r="B14" i="41"/>
  <c r="B13" i="41"/>
  <c r="B12" i="41"/>
  <c r="B11" i="41"/>
  <c r="B10" i="41"/>
  <c r="B9" i="41"/>
  <c r="F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V8" i="41"/>
  <c r="W8" i="41"/>
  <c r="X8" i="41"/>
  <c r="Y8" i="41"/>
  <c r="Z8" i="41"/>
  <c r="AA8" i="41"/>
  <c r="AB8" i="41"/>
  <c r="E8" i="41"/>
  <c r="Z4" i="41"/>
  <c r="AD14" i="41"/>
  <c r="A14" i="41"/>
  <c r="C6" i="41"/>
  <c r="C5" i="41"/>
  <c r="D4" i="41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C6" i="40"/>
  <c r="C5" i="40"/>
  <c r="D4" i="40"/>
  <c r="AD9" i="40"/>
  <c r="AD10" i="40"/>
  <c r="AD11" i="40"/>
  <c r="AD12" i="40"/>
  <c r="AD13" i="40"/>
  <c r="AD14" i="40"/>
  <c r="AD15" i="40"/>
  <c r="AD16" i="40"/>
  <c r="AD17" i="40"/>
  <c r="AD18" i="40"/>
  <c r="A18" i="40"/>
  <c r="A17" i="40"/>
  <c r="A16" i="40"/>
  <c r="A15" i="40"/>
  <c r="A14" i="40"/>
  <c r="A13" i="40"/>
  <c r="A10" i="40"/>
  <c r="A11" i="40" s="1"/>
  <c r="A12" i="40"/>
  <c r="B18" i="39"/>
  <c r="B17" i="39"/>
  <c r="B16" i="39"/>
  <c r="B15" i="39"/>
  <c r="B14" i="39"/>
  <c r="B13" i="39"/>
  <c r="B12" i="39"/>
  <c r="B11" i="39"/>
  <c r="AD11" i="39" s="1"/>
  <c r="B10" i="39"/>
  <c r="B9" i="39"/>
  <c r="Z4" i="39"/>
  <c r="C6" i="39"/>
  <c r="C5" i="39"/>
  <c r="D4" i="39"/>
  <c r="AD15" i="39"/>
  <c r="AD17" i="39"/>
  <c r="AC8" i="39"/>
  <c r="AD9" i="30"/>
  <c r="AD10" i="30"/>
  <c r="AD11" i="30"/>
  <c r="AD12" i="30"/>
  <c r="AD13" i="30"/>
  <c r="AD14" i="30"/>
  <c r="AD15" i="30"/>
  <c r="AD16" i="30"/>
  <c r="AD17" i="30"/>
  <c r="AD18" i="30"/>
  <c r="A18" i="30"/>
  <c r="A17" i="30"/>
  <c r="A16" i="30"/>
  <c r="A15" i="30"/>
  <c r="A9" i="30"/>
  <c r="A10" i="30"/>
  <c r="A11" i="30"/>
  <c r="A12" i="30"/>
  <c r="A13" i="30"/>
  <c r="A14" i="30"/>
  <c r="AC8" i="30"/>
  <c r="AD17" i="41" l="1"/>
  <c r="E18" i="39"/>
  <c r="I18" i="39"/>
  <c r="M18" i="39"/>
  <c r="Q18" i="39"/>
  <c r="U18" i="39"/>
  <c r="Y18" i="39"/>
  <c r="F18" i="39"/>
  <c r="N18" i="39"/>
  <c r="V18" i="39"/>
  <c r="O18" i="39"/>
  <c r="AA18" i="39"/>
  <c r="J18" i="39"/>
  <c r="R18" i="39"/>
  <c r="Z18" i="39"/>
  <c r="G18" i="39"/>
  <c r="K18" i="39"/>
  <c r="S18" i="39"/>
  <c r="W18" i="39"/>
  <c r="T18" i="39"/>
  <c r="H18" i="39"/>
  <c r="X18" i="39"/>
  <c r="L18" i="39"/>
  <c r="AB18" i="39"/>
  <c r="P18" i="39"/>
  <c r="E14" i="39"/>
  <c r="I14" i="39"/>
  <c r="M14" i="39"/>
  <c r="Q14" i="39"/>
  <c r="U14" i="39"/>
  <c r="Y14" i="39"/>
  <c r="G14" i="39"/>
  <c r="O14" i="39"/>
  <c r="AA14" i="39"/>
  <c r="F14" i="39"/>
  <c r="J14" i="39"/>
  <c r="N14" i="39"/>
  <c r="R14" i="39"/>
  <c r="V14" i="39"/>
  <c r="Z14" i="39"/>
  <c r="K14" i="39"/>
  <c r="S14" i="39"/>
  <c r="W14" i="39"/>
  <c r="T14" i="39"/>
  <c r="H14" i="39"/>
  <c r="X14" i="39"/>
  <c r="AB14" i="39"/>
  <c r="P14" i="39"/>
  <c r="L14" i="39"/>
  <c r="A18" i="39"/>
  <c r="AD14" i="39"/>
  <c r="E11" i="39"/>
  <c r="I11" i="39"/>
  <c r="M11" i="39"/>
  <c r="Q11" i="39"/>
  <c r="U11" i="39"/>
  <c r="Y11" i="39"/>
  <c r="G11" i="39"/>
  <c r="O11" i="39"/>
  <c r="S11" i="39"/>
  <c r="AA11" i="39"/>
  <c r="L11" i="39"/>
  <c r="P11" i="39"/>
  <c r="T11" i="39"/>
  <c r="X11" i="39"/>
  <c r="AB11" i="39"/>
  <c r="F11" i="39"/>
  <c r="J11" i="39"/>
  <c r="N11" i="39"/>
  <c r="R11" i="39"/>
  <c r="V11" i="39"/>
  <c r="Z11" i="39"/>
  <c r="K11" i="39"/>
  <c r="W11" i="39"/>
  <c r="H11" i="39"/>
  <c r="E15" i="39"/>
  <c r="I15" i="39"/>
  <c r="M15" i="39"/>
  <c r="Q15" i="39"/>
  <c r="U15" i="39"/>
  <c r="Y15" i="39"/>
  <c r="K15" i="39"/>
  <c r="W15" i="39"/>
  <c r="F15" i="39"/>
  <c r="J15" i="39"/>
  <c r="N15" i="39"/>
  <c r="R15" i="39"/>
  <c r="V15" i="39"/>
  <c r="Z15" i="39"/>
  <c r="G15" i="39"/>
  <c r="O15" i="39"/>
  <c r="S15" i="39"/>
  <c r="AA15" i="39"/>
  <c r="L15" i="39"/>
  <c r="AB15" i="39"/>
  <c r="H15" i="39"/>
  <c r="P15" i="39"/>
  <c r="T15" i="39"/>
  <c r="X15" i="39"/>
  <c r="AD18" i="39"/>
  <c r="E12" i="39"/>
  <c r="I12" i="39"/>
  <c r="M12" i="39"/>
  <c r="Q12" i="39"/>
  <c r="U12" i="39"/>
  <c r="Y12" i="39"/>
  <c r="K12" i="39"/>
  <c r="W12" i="39"/>
  <c r="H12" i="39"/>
  <c r="P12" i="39"/>
  <c r="T12" i="39"/>
  <c r="AB12" i="39"/>
  <c r="F12" i="39"/>
  <c r="J12" i="39"/>
  <c r="N12" i="39"/>
  <c r="R12" i="39"/>
  <c r="V12" i="39"/>
  <c r="Z12" i="39"/>
  <c r="G12" i="39"/>
  <c r="O12" i="39"/>
  <c r="S12" i="39"/>
  <c r="AA12" i="39"/>
  <c r="L12" i="39"/>
  <c r="X12" i="39"/>
  <c r="E16" i="39"/>
  <c r="I16" i="39"/>
  <c r="M16" i="39"/>
  <c r="Q16" i="39"/>
  <c r="U16" i="39"/>
  <c r="Y16" i="39"/>
  <c r="G16" i="39"/>
  <c r="O16" i="39"/>
  <c r="AA16" i="39"/>
  <c r="F16" i="39"/>
  <c r="J16" i="39"/>
  <c r="N16" i="39"/>
  <c r="R16" i="39"/>
  <c r="V16" i="39"/>
  <c r="Z16" i="39"/>
  <c r="K16" i="39"/>
  <c r="S16" i="39"/>
  <c r="W16" i="39"/>
  <c r="T16" i="39"/>
  <c r="H16" i="39"/>
  <c r="X16" i="39"/>
  <c r="L16" i="39"/>
  <c r="AB16" i="39"/>
  <c r="P16" i="39"/>
  <c r="E13" i="39"/>
  <c r="I13" i="39"/>
  <c r="M13" i="39"/>
  <c r="Q13" i="39"/>
  <c r="U13" i="39"/>
  <c r="Y13" i="39"/>
  <c r="N13" i="39"/>
  <c r="G13" i="39"/>
  <c r="O13" i="39"/>
  <c r="W13" i="39"/>
  <c r="F13" i="39"/>
  <c r="J13" i="39"/>
  <c r="R13" i="39"/>
  <c r="V13" i="39"/>
  <c r="Z13" i="39"/>
  <c r="K13" i="39"/>
  <c r="S13" i="39"/>
  <c r="AA13" i="39"/>
  <c r="H13" i="39"/>
  <c r="L13" i="39"/>
  <c r="AB13" i="39"/>
  <c r="P13" i="39"/>
  <c r="T13" i="39"/>
  <c r="X13" i="39"/>
  <c r="E17" i="39"/>
  <c r="I17" i="39"/>
  <c r="M17" i="39"/>
  <c r="Q17" i="39"/>
  <c r="U17" i="39"/>
  <c r="Y17" i="39"/>
  <c r="J17" i="39"/>
  <c r="V17" i="39"/>
  <c r="K17" i="39"/>
  <c r="S17" i="39"/>
  <c r="AA17" i="39"/>
  <c r="F17" i="39"/>
  <c r="N17" i="39"/>
  <c r="R17" i="39"/>
  <c r="Z17" i="39"/>
  <c r="G17" i="39"/>
  <c r="O17" i="39"/>
  <c r="W17" i="39"/>
  <c r="L17" i="39"/>
  <c r="AB17" i="39"/>
  <c r="P17" i="39"/>
  <c r="T17" i="39"/>
  <c r="H17" i="39"/>
  <c r="X17" i="39"/>
  <c r="E13" i="41"/>
  <c r="I13" i="41"/>
  <c r="M13" i="41"/>
  <c r="Q13" i="41"/>
  <c r="U13" i="41"/>
  <c r="Y13" i="41"/>
  <c r="H13" i="41"/>
  <c r="P13" i="41"/>
  <c r="AB13" i="41"/>
  <c r="F13" i="41"/>
  <c r="J13" i="41"/>
  <c r="N13" i="41"/>
  <c r="R13" i="41"/>
  <c r="V13" i="41"/>
  <c r="Z13" i="41"/>
  <c r="L13" i="41"/>
  <c r="T13" i="41"/>
  <c r="X13" i="41"/>
  <c r="G13" i="41"/>
  <c r="K13" i="41"/>
  <c r="O13" i="41"/>
  <c r="S13" i="41"/>
  <c r="W13" i="41"/>
  <c r="AA13" i="41"/>
  <c r="E14" i="41"/>
  <c r="I14" i="41"/>
  <c r="M14" i="41"/>
  <c r="Q14" i="41"/>
  <c r="U14" i="41"/>
  <c r="Y14" i="41"/>
  <c r="P14" i="41"/>
  <c r="X14" i="41"/>
  <c r="F14" i="41"/>
  <c r="J14" i="41"/>
  <c r="N14" i="41"/>
  <c r="R14" i="41"/>
  <c r="V14" i="41"/>
  <c r="Z14" i="41"/>
  <c r="O14" i="41"/>
  <c r="S14" i="41"/>
  <c r="W14" i="41"/>
  <c r="AA14" i="41"/>
  <c r="H14" i="41"/>
  <c r="L14" i="41"/>
  <c r="T14" i="41"/>
  <c r="AB14" i="41"/>
  <c r="G14" i="41"/>
  <c r="K14" i="41"/>
  <c r="E18" i="41"/>
  <c r="I18" i="41"/>
  <c r="M18" i="41"/>
  <c r="Q18" i="41"/>
  <c r="U18" i="41"/>
  <c r="Y18" i="41"/>
  <c r="G18" i="41"/>
  <c r="O18" i="41"/>
  <c r="W18" i="41"/>
  <c r="F18" i="41"/>
  <c r="J18" i="41"/>
  <c r="N18" i="41"/>
  <c r="R18" i="41"/>
  <c r="V18" i="41"/>
  <c r="Z18" i="41"/>
  <c r="K18" i="41"/>
  <c r="S18" i="41"/>
  <c r="AA18" i="41"/>
  <c r="T18" i="41"/>
  <c r="H18" i="41"/>
  <c r="X18" i="41"/>
  <c r="P18" i="41"/>
  <c r="L18" i="41"/>
  <c r="AB18" i="41"/>
  <c r="E17" i="41"/>
  <c r="I17" i="41"/>
  <c r="M17" i="41"/>
  <c r="Q17" i="41"/>
  <c r="U17" i="41"/>
  <c r="Y17" i="41"/>
  <c r="K17" i="41"/>
  <c r="W17" i="41"/>
  <c r="F17" i="41"/>
  <c r="J17" i="41"/>
  <c r="N17" i="41"/>
  <c r="R17" i="41"/>
  <c r="V17" i="41"/>
  <c r="Z17" i="41"/>
  <c r="G17" i="41"/>
  <c r="O17" i="41"/>
  <c r="S17" i="41"/>
  <c r="AA17" i="41"/>
  <c r="L17" i="41"/>
  <c r="AB17" i="41"/>
  <c r="P17" i="41"/>
  <c r="H17" i="41"/>
  <c r="T17" i="41"/>
  <c r="X17" i="41"/>
  <c r="A18" i="41"/>
  <c r="AD13" i="41"/>
  <c r="E11" i="41"/>
  <c r="I11" i="41"/>
  <c r="M11" i="41"/>
  <c r="Q11" i="41"/>
  <c r="U11" i="41"/>
  <c r="Y11" i="41"/>
  <c r="H11" i="41"/>
  <c r="P11" i="41"/>
  <c r="X11" i="41"/>
  <c r="F11" i="41"/>
  <c r="J11" i="41"/>
  <c r="N11" i="41"/>
  <c r="R11" i="41"/>
  <c r="V11" i="41"/>
  <c r="Z11" i="41"/>
  <c r="L11" i="41"/>
  <c r="T11" i="41"/>
  <c r="AB11" i="41"/>
  <c r="G11" i="41"/>
  <c r="K11" i="41"/>
  <c r="O11" i="41"/>
  <c r="S11" i="41"/>
  <c r="W11" i="41"/>
  <c r="AA11" i="41"/>
  <c r="AD15" i="41"/>
  <c r="E15" i="41"/>
  <c r="I15" i="41"/>
  <c r="M15" i="41"/>
  <c r="Q15" i="41"/>
  <c r="U15" i="41"/>
  <c r="Y15" i="41"/>
  <c r="K15" i="41"/>
  <c r="AA15" i="41"/>
  <c r="H15" i="41"/>
  <c r="P15" i="41"/>
  <c r="X15" i="41"/>
  <c r="F15" i="41"/>
  <c r="J15" i="41"/>
  <c r="N15" i="41"/>
  <c r="R15" i="41"/>
  <c r="V15" i="41"/>
  <c r="Z15" i="41"/>
  <c r="G15" i="41"/>
  <c r="O15" i="41"/>
  <c r="S15" i="41"/>
  <c r="W15" i="41"/>
  <c r="L15" i="41"/>
  <c r="T15" i="41"/>
  <c r="AB15" i="41"/>
  <c r="A13" i="41"/>
  <c r="AD18" i="41"/>
  <c r="E12" i="41"/>
  <c r="I12" i="41"/>
  <c r="M12" i="41"/>
  <c r="Q12" i="41"/>
  <c r="U12" i="41"/>
  <c r="Y12" i="41"/>
  <c r="S12" i="41"/>
  <c r="H12" i="41"/>
  <c r="P12" i="41"/>
  <c r="X12" i="41"/>
  <c r="F12" i="41"/>
  <c r="J12" i="41"/>
  <c r="N12" i="41"/>
  <c r="R12" i="41"/>
  <c r="V12" i="41"/>
  <c r="Z12" i="41"/>
  <c r="W12" i="41"/>
  <c r="L12" i="41"/>
  <c r="T12" i="41"/>
  <c r="AB12" i="41"/>
  <c r="G12" i="41"/>
  <c r="K12" i="41"/>
  <c r="O12" i="41"/>
  <c r="AA12" i="41"/>
  <c r="E16" i="41"/>
  <c r="I16" i="41"/>
  <c r="M16" i="41"/>
  <c r="Q16" i="41"/>
  <c r="U16" i="41"/>
  <c r="Y16" i="41"/>
  <c r="O16" i="41"/>
  <c r="AA16" i="41"/>
  <c r="H16" i="41"/>
  <c r="P16" i="41"/>
  <c r="F16" i="41"/>
  <c r="J16" i="41"/>
  <c r="N16" i="41"/>
  <c r="R16" i="41"/>
  <c r="V16" i="41"/>
  <c r="Z16" i="41"/>
  <c r="G16" i="41"/>
  <c r="K16" i="41"/>
  <c r="S16" i="41"/>
  <c r="W16" i="41"/>
  <c r="L16" i="41"/>
  <c r="T16" i="41"/>
  <c r="X16" i="41"/>
  <c r="AB16" i="41"/>
  <c r="E9" i="39"/>
  <c r="F9" i="39"/>
  <c r="J9" i="39"/>
  <c r="N9" i="39"/>
  <c r="R9" i="39"/>
  <c r="V9" i="39"/>
  <c r="Z9" i="39"/>
  <c r="AA9" i="39"/>
  <c r="L9" i="39"/>
  <c r="T9" i="39"/>
  <c r="AB9" i="39"/>
  <c r="I9" i="39"/>
  <c r="U9" i="39"/>
  <c r="G9" i="39"/>
  <c r="K9" i="39"/>
  <c r="O9" i="39"/>
  <c r="S9" i="39"/>
  <c r="W9" i="39"/>
  <c r="H9" i="39"/>
  <c r="P9" i="39"/>
  <c r="X9" i="39"/>
  <c r="M9" i="39"/>
  <c r="Q9" i="39"/>
  <c r="Y9" i="39"/>
  <c r="E10" i="39"/>
  <c r="I10" i="39"/>
  <c r="M10" i="39"/>
  <c r="Q10" i="39"/>
  <c r="U10" i="39"/>
  <c r="Y10" i="39"/>
  <c r="G10" i="39"/>
  <c r="O10" i="39"/>
  <c r="S10" i="39"/>
  <c r="W10" i="39"/>
  <c r="AA10" i="39"/>
  <c r="L10" i="39"/>
  <c r="F10" i="39"/>
  <c r="J10" i="39"/>
  <c r="N10" i="39"/>
  <c r="R10" i="39"/>
  <c r="V10" i="39"/>
  <c r="Z10" i="39"/>
  <c r="K10" i="39"/>
  <c r="H10" i="39"/>
  <c r="P10" i="39"/>
  <c r="T10" i="39"/>
  <c r="X10" i="39"/>
  <c r="AB10" i="39"/>
  <c r="F9" i="40"/>
  <c r="F19" i="40" s="1"/>
  <c r="E9" i="40"/>
  <c r="E19" i="40" s="1"/>
  <c r="E10" i="41"/>
  <c r="I10" i="41"/>
  <c r="M10" i="41"/>
  <c r="Q10" i="41"/>
  <c r="U10" i="41"/>
  <c r="Y10" i="41"/>
  <c r="G10" i="41"/>
  <c r="O10" i="41"/>
  <c r="W10" i="41"/>
  <c r="F10" i="41"/>
  <c r="J10" i="41"/>
  <c r="N10" i="41"/>
  <c r="R10" i="41"/>
  <c r="V10" i="41"/>
  <c r="Z10" i="41"/>
  <c r="K10" i="41"/>
  <c r="S10" i="41"/>
  <c r="AA10" i="41"/>
  <c r="H10" i="41"/>
  <c r="L10" i="41"/>
  <c r="P10" i="41"/>
  <c r="T10" i="41"/>
  <c r="X10" i="41"/>
  <c r="AB10" i="41"/>
  <c r="G9" i="41"/>
  <c r="K9" i="41"/>
  <c r="O9" i="41"/>
  <c r="S9" i="41"/>
  <c r="W9" i="41"/>
  <c r="AA9" i="41"/>
  <c r="M9" i="41"/>
  <c r="U9" i="41"/>
  <c r="N9" i="41"/>
  <c r="H9" i="41"/>
  <c r="L9" i="41"/>
  <c r="P9" i="41"/>
  <c r="T9" i="41"/>
  <c r="X9" i="41"/>
  <c r="AB9" i="41"/>
  <c r="I9" i="41"/>
  <c r="Q9" i="41"/>
  <c r="Y9" i="41"/>
  <c r="E9" i="41"/>
  <c r="F9" i="41"/>
  <c r="J9" i="41"/>
  <c r="R9" i="41"/>
  <c r="V9" i="41"/>
  <c r="Z9" i="41"/>
  <c r="I19" i="42"/>
  <c r="Q19" i="42"/>
  <c r="M19" i="42"/>
  <c r="Z19" i="42"/>
  <c r="AD9" i="41"/>
  <c r="A9" i="41"/>
  <c r="A14" i="39"/>
  <c r="R19" i="40"/>
  <c r="AD10" i="41"/>
  <c r="A10" i="41"/>
  <c r="A13" i="39"/>
  <c r="F19" i="30"/>
  <c r="A10" i="39"/>
  <c r="AD10" i="39"/>
  <c r="Z19" i="30"/>
  <c r="N19" i="40"/>
  <c r="AA19" i="40"/>
  <c r="M19" i="30"/>
  <c r="J19" i="30"/>
  <c r="K19" i="40"/>
  <c r="H19" i="42"/>
  <c r="AD19" i="40"/>
  <c r="M19" i="40"/>
  <c r="Q19" i="30"/>
  <c r="N19" i="30"/>
  <c r="AD9" i="39"/>
  <c r="R19" i="42"/>
  <c r="X19" i="40"/>
  <c r="J19" i="42"/>
  <c r="AA19" i="30"/>
  <c r="O19" i="40"/>
  <c r="AA19" i="42"/>
  <c r="R19" i="30"/>
  <c r="I19" i="30"/>
  <c r="A9" i="39"/>
  <c r="A17" i="39"/>
  <c r="AD13" i="39"/>
  <c r="AB19" i="40"/>
  <c r="J19" i="40"/>
  <c r="G19" i="40"/>
  <c r="E19" i="30"/>
  <c r="P19" i="40"/>
  <c r="H19" i="40"/>
  <c r="AB19" i="42"/>
  <c r="Y19" i="42"/>
  <c r="L19" i="30"/>
  <c r="A11" i="39"/>
  <c r="A16" i="39"/>
  <c r="AD16" i="41"/>
  <c r="AD19" i="42"/>
  <c r="K19" i="42"/>
  <c r="F19" i="42"/>
  <c r="E19" i="42"/>
  <c r="AD19" i="30"/>
  <c r="Y19" i="40"/>
  <c r="Q19" i="40"/>
  <c r="L19" i="40"/>
  <c r="I19" i="40"/>
  <c r="A16" i="41"/>
  <c r="X19" i="42"/>
  <c r="P19" i="42"/>
  <c r="G19" i="42"/>
  <c r="Z19" i="40"/>
  <c r="A11" i="41"/>
  <c r="A15" i="41"/>
  <c r="O19" i="42"/>
  <c r="AB19" i="30"/>
  <c r="Y19" i="30"/>
  <c r="O19" i="30"/>
  <c r="G19" i="30"/>
  <c r="A15" i="39"/>
  <c r="A12" i="39"/>
  <c r="AD12" i="41"/>
  <c r="A12" i="41"/>
  <c r="X19" i="30"/>
  <c r="P19" i="30"/>
  <c r="K19" i="30"/>
  <c r="H19" i="30"/>
  <c r="AD16" i="39"/>
  <c r="AD12" i="39"/>
  <c r="AD11" i="41"/>
  <c r="N19" i="42"/>
  <c r="L19" i="42"/>
  <c r="AB19" i="41" l="1"/>
  <c r="G19" i="41"/>
  <c r="H19" i="39"/>
  <c r="R19" i="41"/>
  <c r="N19" i="41"/>
  <c r="AB19" i="39"/>
  <c r="M19" i="39"/>
  <c r="I19" i="39"/>
  <c r="Y19" i="39"/>
  <c r="AA19" i="39"/>
  <c r="E19" i="41"/>
  <c r="J19" i="39"/>
  <c r="F19" i="39"/>
  <c r="AD19" i="41"/>
  <c r="L19" i="39"/>
  <c r="I19" i="41"/>
  <c r="F19" i="41"/>
  <c r="P19" i="39"/>
  <c r="Z19" i="41"/>
  <c r="Q19" i="39"/>
  <c r="N19" i="39"/>
  <c r="R19" i="39"/>
  <c r="O19" i="41"/>
  <c r="Q19" i="41"/>
  <c r="Z19" i="39"/>
  <c r="E19" i="39"/>
  <c r="Y19" i="41"/>
  <c r="H19" i="41"/>
  <c r="P19" i="41"/>
  <c r="G19" i="39"/>
  <c r="AD19" i="39"/>
  <c r="L19" i="41"/>
  <c r="O19" i="39"/>
  <c r="K19" i="41"/>
  <c r="AA19" i="41"/>
  <c r="M19" i="41"/>
  <c r="J19" i="41"/>
  <c r="X19" i="41"/>
  <c r="AC19" i="30"/>
  <c r="AE19" i="30" s="1"/>
  <c r="AC19" i="42"/>
  <c r="AE19" i="42" s="1"/>
  <c r="AC19" i="40"/>
  <c r="AE19" i="40" s="1"/>
  <c r="K19" i="39"/>
  <c r="X19" i="39"/>
  <c r="AC19" i="41" l="1"/>
  <c r="AE19" i="41" s="1"/>
  <c r="AC19" i="39"/>
  <c r="AE19" i="39" s="1"/>
</calcChain>
</file>

<file path=xl/sharedStrings.xml><?xml version="1.0" encoding="utf-8"?>
<sst xmlns="http://schemas.openxmlformats.org/spreadsheetml/2006/main" count="109" uniqueCount="43">
  <si>
    <t>Total</t>
  </si>
  <si>
    <t>1 heure</t>
  </si>
  <si>
    <t>1 heure 15</t>
  </si>
  <si>
    <t>1 heure 30</t>
  </si>
  <si>
    <t>3 heures</t>
  </si>
  <si>
    <t>Choisir durée</t>
  </si>
  <si>
    <t>2 heures</t>
    <phoneticPr fontId="3"/>
  </si>
  <si>
    <t>2 heures 30</t>
    <phoneticPr fontId="3"/>
  </si>
  <si>
    <t>6 heures</t>
  </si>
  <si>
    <t>5 heures</t>
  </si>
  <si>
    <t>1 heure 45</t>
  </si>
  <si>
    <t>Albert</t>
  </si>
  <si>
    <t>Justine</t>
  </si>
  <si>
    <t>Véronique</t>
  </si>
  <si>
    <t>Clotilde</t>
  </si>
  <si>
    <t>Hervé</t>
  </si>
  <si>
    <t>18-</t>
  </si>
  <si>
    <t>Anwesenheitsliste</t>
  </si>
  <si>
    <t>Kurs Nr.</t>
  </si>
  <si>
    <t>Titel</t>
  </si>
  <si>
    <t>Verantwortliche-r</t>
  </si>
  <si>
    <t>Daten</t>
  </si>
  <si>
    <t>Teilnehmer</t>
  </si>
  <si>
    <t>Total pro Sitzung</t>
  </si>
  <si>
    <r>
      <t>K</t>
    </r>
    <r>
      <rPr>
        <sz val="10"/>
        <rFont val="Montserrat Regular"/>
      </rPr>
      <t xml:space="preserve"> für krank</t>
    </r>
  </si>
  <si>
    <r>
      <t>E</t>
    </r>
    <r>
      <rPr>
        <sz val="10"/>
        <rFont val="Montserrat Regular"/>
      </rPr>
      <t xml:space="preserve"> für entschuldigt</t>
    </r>
  </si>
  <si>
    <r>
      <t>A</t>
    </r>
    <r>
      <rPr>
        <sz val="10"/>
        <rFont val="Montserrat Regular"/>
      </rPr>
      <t xml:space="preserve"> für abwesend</t>
    </r>
  </si>
  <si>
    <t>Die farbigen Felder bitte ergänzen</t>
  </si>
  <si>
    <t>2. Semester</t>
  </si>
  <si>
    <t>1. Semester</t>
  </si>
  <si>
    <t>Gertrud A</t>
  </si>
  <si>
    <t>Kurs WX</t>
  </si>
  <si>
    <t>1 Stunde</t>
  </si>
  <si>
    <t>1 Stunde 15</t>
  </si>
  <si>
    <t>1 Stunde 30</t>
  </si>
  <si>
    <t>1 Stunde 45</t>
  </si>
  <si>
    <t>2 Stunden</t>
  </si>
  <si>
    <t>2 Stunden 30</t>
  </si>
  <si>
    <t>3 Stunden</t>
  </si>
  <si>
    <t>5 Stunden</t>
  </si>
  <si>
    <t>6 Stunden</t>
  </si>
  <si>
    <t>Dauer wählen</t>
  </si>
  <si>
    <t>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</si>
</sst>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0\ &quot;h.&quot;"/>
    <numFmt numFmtId="167" formatCode="0\ &quot;x&quot;"/>
    <numFmt numFmtId="168" formatCode="00"/>
  </numFmts>
  <fonts count="25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6"/>
      <name val="Verdana"/>
      <family val="2"/>
    </font>
    <font>
      <sz val="16"/>
      <name val="Montserrat Regular"/>
    </font>
    <font>
      <b/>
      <sz val="16"/>
      <name val="Montserrat Regular"/>
    </font>
    <font>
      <b/>
      <sz val="14"/>
      <name val="Montserrat Regular"/>
    </font>
    <font>
      <sz val="8"/>
      <name val="Montserrat Regular"/>
    </font>
    <font>
      <sz val="10"/>
      <name val="Montserrat Regular"/>
    </font>
    <font>
      <b/>
      <sz val="10"/>
      <color rgb="FFFF8001"/>
      <name val="Montserrat Regular"/>
    </font>
    <font>
      <sz val="9"/>
      <color theme="9" tint="-0.249977111117893"/>
      <name val="Montserrat Regular"/>
    </font>
    <font>
      <sz val="9"/>
      <name val="Montserrat Regular"/>
    </font>
    <font>
      <b/>
      <sz val="12"/>
      <name val="Montserrat Regular"/>
    </font>
    <font>
      <b/>
      <sz val="11"/>
      <name val="Montserrat Regular"/>
    </font>
    <font>
      <sz val="11"/>
      <name val="Montserrat Regular"/>
    </font>
    <font>
      <b/>
      <sz val="10"/>
      <name val="Montserrat Regular"/>
    </font>
    <font>
      <b/>
      <sz val="14"/>
      <color rgb="FFEA7168"/>
      <name val="Montserrat Regular"/>
    </font>
    <font>
      <sz val="10"/>
      <color rgb="FFEA7168"/>
      <name val="Montserrat Regular"/>
    </font>
    <font>
      <b/>
      <sz val="10"/>
      <color rgb="FFEA7168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716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5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/>
    <xf numFmtId="0" fontId="0" fillId="0" borderId="1" xfId="0" applyBorder="1" applyAlignment="1" applyProtection="1"/>
    <xf numFmtId="0" fontId="4" fillId="0" borderId="0" xfId="0" applyFont="1" applyBorder="1" applyAlignment="1" applyProtection="1">
      <alignment vertical="center"/>
    </xf>
    <xf numFmtId="14" fontId="4" fillId="2" borderId="5" xfId="0" applyNumberFormat="1" applyFont="1" applyFill="1" applyBorder="1" applyAlignment="1" applyProtection="1">
      <alignment horizontal="center" vertical="center" textRotation="90"/>
    </xf>
    <xf numFmtId="49" fontId="5" fillId="0" borderId="6" xfId="0" applyNumberFormat="1" applyFont="1" applyBorder="1" applyAlignment="1" applyProtection="1">
      <alignment horizontal="center" wrapText="1"/>
    </xf>
    <xf numFmtId="49" fontId="4" fillId="0" borderId="0" xfId="0" applyNumberFormat="1" applyFont="1" applyAlignment="1" applyProtection="1">
      <alignment textRotation="90"/>
    </xf>
    <xf numFmtId="0" fontId="4" fillId="0" borderId="0" xfId="0" applyFont="1" applyAlignment="1" applyProtection="1">
      <alignment textRotation="90"/>
    </xf>
    <xf numFmtId="0" fontId="0" fillId="0" borderId="0" xfId="0" applyBorder="1" applyAlignment="1" applyProtection="1"/>
    <xf numFmtId="2" fontId="6" fillId="0" borderId="9" xfId="1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/>
    </xf>
    <xf numFmtId="2" fontId="6" fillId="0" borderId="10" xfId="1" applyNumberFormat="1" applyFont="1" applyBorder="1" applyAlignment="1" applyProtection="1">
      <alignment horizontal="center" vertical="center"/>
    </xf>
    <xf numFmtId="2" fontId="6" fillId="0" borderId="11" xfId="1" applyNumberFormat="1" applyFont="1" applyBorder="1" applyAlignment="1" applyProtection="1">
      <alignment horizontal="center" vertical="center"/>
    </xf>
    <xf numFmtId="2" fontId="6" fillId="0" borderId="13" xfId="1" applyNumberFormat="1" applyFont="1" applyBorder="1" applyAlignment="1" applyProtection="1">
      <alignment horizontal="center" vertical="center"/>
    </xf>
    <xf numFmtId="2" fontId="4" fillId="0" borderId="12" xfId="1" applyNumberFormat="1" applyFont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vertical="center"/>
    </xf>
    <xf numFmtId="165" fontId="4" fillId="0" borderId="8" xfId="1" applyNumberFormat="1" applyFont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10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/>
    <xf numFmtId="0" fontId="11" fillId="0" borderId="0" xfId="0" applyFont="1" applyProtection="1"/>
    <xf numFmtId="0" fontId="14" fillId="0" borderId="0" xfId="0" applyFont="1" applyFill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8" fillId="0" borderId="0" xfId="0" applyFont="1" applyProtection="1"/>
    <xf numFmtId="49" fontId="14" fillId="0" borderId="0" xfId="0" applyNumberFormat="1" applyFont="1" applyProtection="1"/>
    <xf numFmtId="0" fontId="13" fillId="0" borderId="0" xfId="0" applyFont="1" applyAlignment="1" applyProtection="1">
      <alignment textRotation="90"/>
    </xf>
    <xf numFmtId="49" fontId="14" fillId="0" borderId="2" xfId="0" applyNumberFormat="1" applyFont="1" applyBorder="1" applyAlignment="1" applyProtection="1"/>
    <xf numFmtId="49" fontId="14" fillId="0" borderId="3" xfId="0" applyNumberFormat="1" applyFont="1" applyBorder="1" applyAlignment="1" applyProtection="1"/>
    <xf numFmtId="49" fontId="14" fillId="0" borderId="4" xfId="0" applyNumberFormat="1" applyFont="1" applyBorder="1" applyAlignment="1" applyProtection="1">
      <alignment vertical="center" textRotation="90"/>
    </xf>
    <xf numFmtId="167" fontId="14" fillId="0" borderId="13" xfId="0" applyNumberFormat="1" applyFont="1" applyFill="1" applyBorder="1" applyAlignment="1" applyProtection="1">
      <alignment horizontal="center" vertical="center" textRotation="90"/>
    </xf>
    <xf numFmtId="0" fontId="13" fillId="0" borderId="0" xfId="0" applyFont="1" applyAlignment="1" applyProtection="1">
      <alignment vertical="center"/>
    </xf>
    <xf numFmtId="2" fontId="13" fillId="0" borderId="14" xfId="1" applyNumberFormat="1" applyFont="1" applyBorder="1" applyAlignment="1" applyProtection="1">
      <alignment horizontal="center" vertical="center"/>
    </xf>
    <xf numFmtId="2" fontId="13" fillId="0" borderId="10" xfId="1" applyNumberFormat="1" applyFont="1" applyBorder="1" applyAlignment="1" applyProtection="1">
      <alignment horizontal="center" vertical="center"/>
      <protection locked="0"/>
    </xf>
    <xf numFmtId="2" fontId="19" fillId="0" borderId="15" xfId="1" applyNumberFormat="1" applyFont="1" applyBorder="1" applyAlignment="1" applyProtection="1">
      <alignment horizontal="center" vertical="center"/>
    </xf>
    <xf numFmtId="2" fontId="13" fillId="0" borderId="0" xfId="0" applyNumberFormat="1" applyFont="1" applyAlignment="1" applyProtection="1">
      <alignment vertical="center"/>
    </xf>
    <xf numFmtId="2" fontId="13" fillId="0" borderId="13" xfId="1" applyNumberFormat="1" applyFont="1" applyBorder="1" applyAlignment="1" applyProtection="1">
      <alignment horizontal="center" vertical="center" textRotation="90"/>
    </xf>
    <xf numFmtId="2" fontId="20" fillId="0" borderId="13" xfId="1" applyNumberFormat="1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vertical="center"/>
    </xf>
    <xf numFmtId="165" fontId="14" fillId="0" borderId="8" xfId="1" applyNumberFormat="1" applyFont="1" applyBorder="1" applyAlignment="1" applyProtection="1">
      <alignment horizontal="center" vertical="center"/>
    </xf>
    <xf numFmtId="0" fontId="21" fillId="3" borderId="0" xfId="0" applyFont="1" applyFill="1" applyBorder="1" applyProtection="1"/>
    <xf numFmtId="0" fontId="14" fillId="3" borderId="0" xfId="0" applyFont="1" applyFill="1" applyBorder="1" applyProtection="1"/>
    <xf numFmtId="14" fontId="17" fillId="0" borderId="18" xfId="0" applyNumberFormat="1" applyFont="1" applyFill="1" applyBorder="1" applyAlignment="1" applyProtection="1">
      <alignment horizontal="center" vertical="center" textRotation="90"/>
    </xf>
    <xf numFmtId="49" fontId="22" fillId="0" borderId="0" xfId="0" quotePrefix="1" applyNumberFormat="1" applyFont="1" applyFill="1" applyBorder="1" applyAlignment="1" applyProtection="1">
      <alignment vertical="center"/>
    </xf>
    <xf numFmtId="14" fontId="17" fillId="4" borderId="18" xfId="0" applyNumberFormat="1" applyFont="1" applyFill="1" applyBorder="1" applyAlignment="1" applyProtection="1">
      <alignment horizontal="center" vertical="center" textRotation="90"/>
      <protection locked="0"/>
    </xf>
    <xf numFmtId="2" fontId="13" fillId="0" borderId="26" xfId="1" applyNumberFormat="1" applyFont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 applyProtection="1">
      <alignment vertical="center"/>
      <protection locked="0"/>
    </xf>
    <xf numFmtId="0" fontId="17" fillId="4" borderId="16" xfId="0" applyFont="1" applyFill="1" applyBorder="1" applyAlignment="1" applyProtection="1">
      <alignment vertical="center"/>
      <protection locked="0"/>
    </xf>
    <xf numFmtId="0" fontId="17" fillId="4" borderId="17" xfId="0" applyFont="1" applyFill="1" applyBorder="1" applyAlignment="1" applyProtection="1">
      <alignment vertical="center"/>
      <protection locked="0"/>
    </xf>
    <xf numFmtId="2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17" fillId="4" borderId="19" xfId="0" applyFont="1" applyFill="1" applyBorder="1" applyAlignment="1" applyProtection="1">
      <alignment vertical="center"/>
      <protection locked="0"/>
    </xf>
    <xf numFmtId="0" fontId="17" fillId="4" borderId="20" xfId="0" applyFont="1" applyFill="1" applyBorder="1" applyAlignment="1" applyProtection="1">
      <alignment vertical="center"/>
      <protection locked="0"/>
    </xf>
    <xf numFmtId="0" fontId="17" fillId="4" borderId="21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4" fillId="4" borderId="0" xfId="0" applyFont="1" applyFill="1" applyAlignment="1" applyProtection="1">
      <alignment horizontal="center"/>
    </xf>
    <xf numFmtId="0" fontId="21" fillId="4" borderId="0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vertical="center"/>
      <protection locked="0"/>
    </xf>
    <xf numFmtId="0" fontId="17" fillId="4" borderId="24" xfId="0" applyFont="1" applyFill="1" applyBorder="1" applyAlignment="1" applyProtection="1">
      <alignment vertical="center"/>
      <protection locked="0"/>
    </xf>
    <xf numFmtId="0" fontId="17" fillId="4" borderId="25" xfId="0" applyFont="1" applyFill="1" applyBorder="1" applyAlignment="1" applyProtection="1">
      <alignment vertical="center"/>
      <protection locked="0"/>
    </xf>
    <xf numFmtId="2" fontId="17" fillId="0" borderId="2" xfId="0" applyNumberFormat="1" applyFont="1" applyBorder="1" applyAlignment="1" applyProtection="1">
      <alignment vertical="center"/>
    </xf>
    <xf numFmtId="2" fontId="17" fillId="0" borderId="3" xfId="0" applyNumberFormat="1" applyFont="1" applyBorder="1" applyAlignment="1" applyProtection="1">
      <alignment vertical="center"/>
    </xf>
    <xf numFmtId="2" fontId="17" fillId="0" borderId="4" xfId="0" applyNumberFormat="1" applyFont="1" applyBorder="1" applyAlignment="1" applyProtection="1">
      <alignment vertical="center"/>
    </xf>
    <xf numFmtId="168" fontId="22" fillId="0" borderId="0" xfId="0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168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 applyProtection="1">
      <alignment vertical="center"/>
      <protection locked="0"/>
    </xf>
  </cellXfs>
  <cellStyles count="95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Milliers" xfId="1" builtinId="3"/>
    <cellStyle name="Normal" xfId="0" builtinId="0"/>
    <cellStyle name="Normal 2" xfId="24" xr:uid="{00000000-0005-0000-0000-00005E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7168"/>
      <color rgb="FF3481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266700</xdr:colOff>
      <xdr:row>2</xdr:row>
      <xdr:rowOff>144316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6E1151A-00DC-B741-9AF0-F69663C8D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676400" cy="652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266700</xdr:colOff>
      <xdr:row>2</xdr:row>
      <xdr:rowOff>144316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DF30AC2-1E6D-DE44-8BD5-FEA18CE32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676400" cy="652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266700</xdr:colOff>
      <xdr:row>2</xdr:row>
      <xdr:rowOff>144316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B010DD-98BA-3C4B-8B8E-6009F58D6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676400" cy="652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2</xdr:col>
      <xdr:colOff>228600</xdr:colOff>
      <xdr:row>2</xdr:row>
      <xdr:rowOff>169716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35899D3-7B06-BB4C-976A-F18C780FA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1676400" cy="652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2</xdr:col>
      <xdr:colOff>266700</xdr:colOff>
      <xdr:row>2</xdr:row>
      <xdr:rowOff>195116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F039752-626A-1A4F-A3EB-6911B981D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0800"/>
          <a:ext cx="1676400" cy="652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4"/>
  <sheetViews>
    <sheetView tabSelected="1" workbookViewId="0">
      <selection activeCell="G14" sqref="G14"/>
    </sheetView>
  </sheetViews>
  <sheetFormatPr baseColWidth="10" defaultRowHeight="13"/>
  <cols>
    <col min="1" max="1" width="3.1640625" style="3" customWidth="1"/>
    <col min="2" max="2" width="15.83203125" style="4" customWidth="1"/>
    <col min="3" max="3" width="6.8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68"/>
      <c r="D1" s="68"/>
      <c r="E1" s="68"/>
      <c r="F1" s="68"/>
      <c r="N1" s="24"/>
      <c r="O1" s="69">
        <v>2018</v>
      </c>
      <c r="P1" s="69"/>
      <c r="Q1" s="70" t="s">
        <v>28</v>
      </c>
      <c r="R1" s="70"/>
      <c r="S1" s="70"/>
      <c r="T1" s="70"/>
      <c r="U1" s="70"/>
      <c r="V1" s="71" t="s">
        <v>17</v>
      </c>
      <c r="W1" s="71"/>
      <c r="X1" s="71"/>
      <c r="Y1" s="71"/>
      <c r="Z1" s="71"/>
      <c r="AA1" s="71"/>
      <c r="AB1" s="71"/>
      <c r="AC1" s="71"/>
      <c r="AD1" s="2"/>
      <c r="AE1" s="2"/>
      <c r="AF1" s="2"/>
      <c r="AG1" s="2"/>
      <c r="AH1" s="2"/>
    </row>
    <row r="2" spans="1:34" ht="20" customHeight="1">
      <c r="A2" s="25"/>
      <c r="B2" s="26"/>
      <c r="C2" s="68"/>
      <c r="D2" s="68"/>
      <c r="E2" s="68"/>
      <c r="F2" s="68"/>
      <c r="N2" s="26"/>
      <c r="O2" s="69"/>
      <c r="P2" s="69"/>
      <c r="Q2" s="70"/>
      <c r="R2" s="70"/>
      <c r="S2" s="70"/>
      <c r="T2" s="70"/>
      <c r="U2" s="70"/>
      <c r="V2" s="71"/>
      <c r="W2" s="71"/>
      <c r="X2" s="71"/>
      <c r="Y2" s="71"/>
      <c r="Z2" s="71"/>
      <c r="AA2" s="71"/>
      <c r="AB2" s="71"/>
      <c r="AC2" s="71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18</v>
      </c>
      <c r="C4" s="57" t="s">
        <v>16</v>
      </c>
      <c r="D4" s="75"/>
      <c r="E4" s="75"/>
      <c r="F4" s="75"/>
      <c r="G4" s="75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42</v>
      </c>
      <c r="X4" s="31"/>
      <c r="Y4" s="31"/>
      <c r="Z4" s="63" t="s">
        <v>41</v>
      </c>
      <c r="AA4" s="64"/>
      <c r="AB4" s="64"/>
      <c r="AC4" s="35"/>
      <c r="AD4" s="7"/>
      <c r="AE4" s="7"/>
      <c r="AF4" s="13"/>
    </row>
    <row r="5" spans="1:34" s="6" customFormat="1" ht="21" customHeight="1">
      <c r="A5" s="30"/>
      <c r="B5" s="31" t="s">
        <v>19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22</v>
      </c>
      <c r="C8" s="42"/>
      <c r="D8" s="43" t="s">
        <v>21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44" t="str">
        <f>IF(COUNTA(E8:AB8)=0,"",COUNTA(E8:AB8))</f>
        <v/>
      </c>
      <c r="AD8" s="9"/>
      <c r="AE8" s="10"/>
      <c r="AF8" s="11"/>
      <c r="AG8" s="11"/>
    </row>
    <row r="9" spans="1:34" s="16" customFormat="1" ht="26" customHeight="1">
      <c r="A9" s="45" t="str">
        <f>IF(B9="","",1)</f>
        <v/>
      </c>
      <c r="B9" s="65"/>
      <c r="C9" s="66"/>
      <c r="D9" s="67"/>
      <c r="E9" s="59" t="str">
        <f>IF($B9="","",IF(E$8="","",VLOOKUP($Z$4,Réf!$B$1:$C$10,2)))</f>
        <v/>
      </c>
      <c r="F9" s="59" t="str">
        <f>IF($B9="","",IF(F$8="","",VLOOKUP($Z$4,Réf!$B$1:$C$10,2)))</f>
        <v/>
      </c>
      <c r="G9" s="59" t="str">
        <f>IF($B9="","",IF(G$8="","",VLOOKUP($Z$4,Réf!$B$1:$C$10,2)))</f>
        <v/>
      </c>
      <c r="H9" s="59" t="str">
        <f>IF($B9="","",IF(H$8="","",VLOOKUP($Z$4,Réf!$B$1:$C$10,2)))</f>
        <v/>
      </c>
      <c r="I9" s="59" t="str">
        <f>IF($B9="","",IF(I$8="","",VLOOKUP($Z$4,Réf!$B$1:$C$10,2)))</f>
        <v/>
      </c>
      <c r="J9" s="59" t="str">
        <f>IF($B9="","",IF(J$8="","",VLOOKUP($Z$4,Réf!$B$1:$C$10,2)))</f>
        <v/>
      </c>
      <c r="K9" s="59" t="str">
        <f>IF($B9="","",IF(K$8="","",VLOOKUP($Z$4,Réf!$B$1:$C$10,2)))</f>
        <v/>
      </c>
      <c r="L9" s="59" t="str">
        <f>IF($B9="","",IF(L$8="","",VLOOKUP($Z$4,Réf!$B$1:$C$10,2)))</f>
        <v/>
      </c>
      <c r="M9" s="59" t="str">
        <f>IF($B9="","",IF(M$8="","",VLOOKUP($Z$4,Réf!$B$1:$C$10,2)))</f>
        <v/>
      </c>
      <c r="N9" s="59" t="str">
        <f>IF($B9="","",IF(N$8="","",VLOOKUP($Z$4,Réf!$B$1:$C$10,2)))</f>
        <v/>
      </c>
      <c r="O9" s="59" t="str">
        <f>IF($B9="","",IF(O$8="","",VLOOKUP($Z$4,Réf!$B$1:$C$10,2)))</f>
        <v/>
      </c>
      <c r="P9" s="59" t="str">
        <f>IF($B9="","",IF(P$8="","",VLOOKUP($Z$4,Réf!$B$1:$C$10,2)))</f>
        <v/>
      </c>
      <c r="Q9" s="59" t="str">
        <f>IF($B9="","",IF(Q$8="","",VLOOKUP($Z$4,Réf!$B$1:$C$10,2)))</f>
        <v/>
      </c>
      <c r="R9" s="59" t="str">
        <f>IF($B9="","",IF(R$8="","",VLOOKUP($Z$4,Réf!$B$1:$C$10,2)))</f>
        <v/>
      </c>
      <c r="S9" s="59" t="str">
        <f>IF($B9="","",IF(S$8="","",VLOOKUP($Z$4,Réf!$B$1:$C$10,2)))</f>
        <v/>
      </c>
      <c r="T9" s="59" t="str">
        <f>IF($B9="","",IF(T$8="","",VLOOKUP($Z$4,Réf!$B$1:$C$10,2)))</f>
        <v/>
      </c>
      <c r="U9" s="59" t="str">
        <f>IF($B9="","",IF(U$8="","",VLOOKUP($Z$4,Réf!$B$1:$C$10,2)))</f>
        <v/>
      </c>
      <c r="V9" s="59" t="str">
        <f>IF($B9="","",IF(V$8="","",VLOOKUP($Z$4,Réf!$B$1:$C$10,2)))</f>
        <v/>
      </c>
      <c r="W9" s="59" t="str">
        <f>IF($B9="","",IF(W$8="","",VLOOKUP($Z$4,Réf!$B$1:$C$10,2)))</f>
        <v/>
      </c>
      <c r="X9" s="59" t="str">
        <f>IF($B9="","",IF(X$8="","",VLOOKUP($Z$4,Réf!$B$1:$C$10,2)))</f>
        <v/>
      </c>
      <c r="Y9" s="59" t="str">
        <f>IF($B9="","",IF(Y$8="","",VLOOKUP($Z$4,Réf!$B$1:$C$10,2)))</f>
        <v/>
      </c>
      <c r="Z9" s="59" t="str">
        <f>IF($B9="","",IF(Z$8="","",VLOOKUP($Z$4,Réf!$B$1:$C$10,2)))</f>
        <v/>
      </c>
      <c r="AA9" s="59" t="str">
        <f>IF($B9="","",IF(AA$8="","",VLOOKUP($Z$4,Réf!$B$1:$C$10,2)))</f>
        <v/>
      </c>
      <c r="AB9" s="59" t="str">
        <f>IF($B9="","",IF(AB$8="","",VLOOKUP($Z$4,Réf!$B$1:$C$10,2)))</f>
        <v/>
      </c>
      <c r="AC9" s="46"/>
      <c r="AD9" s="14" t="str">
        <f t="shared" ref="AD9:AD18" si="0">IF($B9="","",IF(AD$8="","",VLOOKUP($Z$4,$B$34:$C$35,2)))</f>
        <v/>
      </c>
      <c r="AE9" s="15"/>
    </row>
    <row r="10" spans="1:34" s="16" customFormat="1" ht="25" customHeight="1">
      <c r="A10" s="45" t="str">
        <f t="shared" ref="A10:A18" si="1">IF(B10="","",A9+1)</f>
        <v/>
      </c>
      <c r="B10" s="60"/>
      <c r="C10" s="61"/>
      <c r="D10" s="62"/>
      <c r="E10" s="47" t="str">
        <f>IF($B10="","",IF(E$8="","",VLOOKUP($Z$4,Réf!$B$1:$C$10,2)))</f>
        <v/>
      </c>
      <c r="F10" s="47" t="str">
        <f>IF($B10="","",IF(F$8="","",VLOOKUP($Z$4,Réf!$B$1:$C$10,2)))</f>
        <v/>
      </c>
      <c r="G10" s="47" t="str">
        <f>IF($B10="","",IF(G$8="","",VLOOKUP($Z$4,Réf!$B$1:$C$10,2)))</f>
        <v/>
      </c>
      <c r="H10" s="47" t="str">
        <f>IF($B10="","",IF(H$8="","",VLOOKUP($Z$4,Réf!$B$1:$C$10,2)))</f>
        <v/>
      </c>
      <c r="I10" s="47" t="str">
        <f>IF($B10="","",IF(I$8="","",VLOOKUP($Z$4,Réf!$B$1:$C$10,2)))</f>
        <v/>
      </c>
      <c r="J10" s="47" t="str">
        <f>IF($B10="","",IF(J$8="","",VLOOKUP($Z$4,Réf!$B$1:$C$10,2)))</f>
        <v/>
      </c>
      <c r="K10" s="47" t="str">
        <f>IF($B10="","",IF(K$8="","",VLOOKUP($Z$4,Réf!$B$1:$C$10,2)))</f>
        <v/>
      </c>
      <c r="L10" s="47" t="str">
        <f>IF($B10="","",IF(L$8="","",VLOOKUP($Z$4,Réf!$B$1:$C$10,2)))</f>
        <v/>
      </c>
      <c r="M10" s="47" t="str">
        <f>IF($B10="","",IF(M$8="","",VLOOKUP($Z$4,Réf!$B$1:$C$10,2)))</f>
        <v/>
      </c>
      <c r="N10" s="47" t="str">
        <f>IF($B10="","",IF(N$8="","",VLOOKUP($Z$4,Réf!$B$1:$C$10,2)))</f>
        <v/>
      </c>
      <c r="O10" s="47" t="str">
        <f>IF($B10="","",IF(O$8="","",VLOOKUP($Z$4,Réf!$B$1:$C$10,2)))</f>
        <v/>
      </c>
      <c r="P10" s="47" t="str">
        <f>IF($B10="","",IF(P$8="","",VLOOKUP($Z$4,Réf!$B$1:$C$10,2)))</f>
        <v/>
      </c>
      <c r="Q10" s="47" t="str">
        <f>IF($B10="","",IF(Q$8="","",VLOOKUP($Z$4,Réf!$B$1:$C$10,2)))</f>
        <v/>
      </c>
      <c r="R10" s="47" t="str">
        <f>IF($B10="","",IF(R$8="","",VLOOKUP($Z$4,Réf!$B$1:$C$10,2)))</f>
        <v/>
      </c>
      <c r="S10" s="47" t="str">
        <f>IF($B10="","",IF(S$8="","",VLOOKUP($Z$4,Réf!$B$1:$C$10,2)))</f>
        <v/>
      </c>
      <c r="T10" s="47" t="str">
        <f>IF($B10="","",IF(T$8="","",VLOOKUP($Z$4,Réf!$B$1:$C$10,2)))</f>
        <v/>
      </c>
      <c r="U10" s="47" t="str">
        <f>IF($B10="","",IF(U$8="","",VLOOKUP($Z$4,Réf!$B$1:$C$10,2)))</f>
        <v/>
      </c>
      <c r="V10" s="47" t="str">
        <f>IF($B10="","",IF(V$8="","",VLOOKUP($Z$4,Réf!$B$1:$C$10,2)))</f>
        <v/>
      </c>
      <c r="W10" s="47" t="str">
        <f>IF($B10="","",IF(W$8="","",VLOOKUP($Z$4,Réf!$B$1:$C$10,2)))</f>
        <v/>
      </c>
      <c r="X10" s="47" t="str">
        <f>IF($B10="","",IF(X$8="","",VLOOKUP($Z$4,Réf!$B$1:$C$10,2)))</f>
        <v/>
      </c>
      <c r="Y10" s="47" t="str">
        <f>IF($B10="","",IF(Y$8="","",VLOOKUP($Z$4,Réf!$B$1:$C$10,2)))</f>
        <v/>
      </c>
      <c r="Z10" s="47" t="str">
        <f>IF($B10="","",IF(Z$8="","",VLOOKUP($Z$4,Réf!$B$1:$C$10,2)))</f>
        <v/>
      </c>
      <c r="AA10" s="47" t="str">
        <f>IF($B10="","",IF(AA$8="","",VLOOKUP($Z$4,Réf!$B$1:$C$10,2)))</f>
        <v/>
      </c>
      <c r="AB10" s="47" t="str">
        <f>IF($B10="","",IF(AB$8="","",VLOOKUP($Z$4,Réf!$B$1:$C$10,2)))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si="1"/>
        <v/>
      </c>
      <c r="B11" s="60"/>
      <c r="C11" s="61"/>
      <c r="D11" s="62"/>
      <c r="E11" s="47" t="str">
        <f>IF($B11="","",IF(E$8="","",VLOOKUP($Z$4,Réf!$B$1:$C$10,2)))</f>
        <v/>
      </c>
      <c r="F11" s="47" t="str">
        <f>IF($B11="","",IF(F$8="","",VLOOKUP($Z$4,Réf!$B$1:$C$10,2)))</f>
        <v/>
      </c>
      <c r="G11" s="47" t="str">
        <f>IF($B11="","",IF(G$8="","",VLOOKUP($Z$4,Réf!$B$1:$C$10,2)))</f>
        <v/>
      </c>
      <c r="H11" s="47" t="str">
        <f>IF($B11="","",IF(H$8="","",VLOOKUP($Z$4,Réf!$B$1:$C$10,2)))</f>
        <v/>
      </c>
      <c r="I11" s="47" t="str">
        <f>IF($B11="","",IF(I$8="","",VLOOKUP($Z$4,Réf!$B$1:$C$10,2)))</f>
        <v/>
      </c>
      <c r="J11" s="47" t="str">
        <f>IF($B11="","",IF(J$8="","",VLOOKUP($Z$4,Réf!$B$1:$C$10,2)))</f>
        <v/>
      </c>
      <c r="K11" s="47" t="str">
        <f>IF($B11="","",IF(K$8="","",VLOOKUP($Z$4,Réf!$B$1:$C$10,2)))</f>
        <v/>
      </c>
      <c r="L11" s="47" t="str">
        <f>IF($B11="","",IF(L$8="","",VLOOKUP($Z$4,Réf!$B$1:$C$10,2)))</f>
        <v/>
      </c>
      <c r="M11" s="47" t="str">
        <f>IF($B11="","",IF(M$8="","",VLOOKUP($Z$4,Réf!$B$1:$C$10,2)))</f>
        <v/>
      </c>
      <c r="N11" s="47" t="str">
        <f>IF($B11="","",IF(N$8="","",VLOOKUP($Z$4,Réf!$B$1:$C$10,2)))</f>
        <v/>
      </c>
      <c r="O11" s="47" t="str">
        <f>IF($B11="","",IF(O$8="","",VLOOKUP($Z$4,Réf!$B$1:$C$10,2)))</f>
        <v/>
      </c>
      <c r="P11" s="47" t="str">
        <f>IF($B11="","",IF(P$8="","",VLOOKUP($Z$4,Réf!$B$1:$C$10,2)))</f>
        <v/>
      </c>
      <c r="Q11" s="47" t="str">
        <f>IF($B11="","",IF(Q$8="","",VLOOKUP($Z$4,Réf!$B$1:$C$10,2)))</f>
        <v/>
      </c>
      <c r="R11" s="47" t="str">
        <f>IF($B11="","",IF(R$8="","",VLOOKUP($Z$4,Réf!$B$1:$C$10,2)))</f>
        <v/>
      </c>
      <c r="S11" s="47" t="str">
        <f>IF($B11="","",IF(S$8="","",VLOOKUP($Z$4,Réf!$B$1:$C$10,2)))</f>
        <v/>
      </c>
      <c r="T11" s="47" t="str">
        <f>IF($B11="","",IF(T$8="","",VLOOKUP($Z$4,Réf!$B$1:$C$10,2)))</f>
        <v/>
      </c>
      <c r="U11" s="47" t="str">
        <f>IF($B11="","",IF(U$8="","",VLOOKUP($Z$4,Réf!$B$1:$C$10,2)))</f>
        <v/>
      </c>
      <c r="V11" s="47" t="str">
        <f>IF($B11="","",IF(V$8="","",VLOOKUP($Z$4,Réf!$B$1:$C$10,2)))</f>
        <v/>
      </c>
      <c r="W11" s="47" t="str">
        <f>IF($B11="","",IF(W$8="","",VLOOKUP($Z$4,Réf!$B$1:$C$10,2)))</f>
        <v/>
      </c>
      <c r="X11" s="47" t="str">
        <f>IF($B11="","",IF(X$8="","",VLOOKUP($Z$4,Réf!$B$1:$C$10,2)))</f>
        <v/>
      </c>
      <c r="Y11" s="47" t="str">
        <f>IF($B11="","",IF(Y$8="","",VLOOKUP($Z$4,Réf!$B$1:$C$10,2)))</f>
        <v/>
      </c>
      <c r="Z11" s="47" t="str">
        <f>IF($B11="","",IF(Z$8="","",VLOOKUP($Z$4,Réf!$B$1:$C$10,2)))</f>
        <v/>
      </c>
      <c r="AA11" s="47" t="str">
        <f>IF($B11="","",IF(AA$8="","",VLOOKUP($Z$4,Réf!$B$1:$C$10,2)))</f>
        <v/>
      </c>
      <c r="AB11" s="47" t="str">
        <f>IF($B11="","",IF(AB$8="","",VLOOKUP($Z$4,Réf!$B$1:$C$10,2)))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60"/>
      <c r="C12" s="61"/>
      <c r="D12" s="62"/>
      <c r="E12" s="47" t="str">
        <f>IF($B12="","",IF(E$8="","",VLOOKUP($Z$4,Réf!$B$1:$C$10,2)))</f>
        <v/>
      </c>
      <c r="F12" s="47" t="str">
        <f>IF($B12="","",IF(F$8="","",VLOOKUP($Z$4,Réf!$B$1:$C$10,2)))</f>
        <v/>
      </c>
      <c r="G12" s="47" t="str">
        <f>IF($B12="","",IF(G$8="","",VLOOKUP($Z$4,Réf!$B$1:$C$10,2)))</f>
        <v/>
      </c>
      <c r="H12" s="47" t="str">
        <f>IF($B12="","",IF(H$8="","",VLOOKUP($Z$4,Réf!$B$1:$C$10,2)))</f>
        <v/>
      </c>
      <c r="I12" s="47" t="str">
        <f>IF($B12="","",IF(I$8="","",VLOOKUP($Z$4,Réf!$B$1:$C$10,2)))</f>
        <v/>
      </c>
      <c r="J12" s="47" t="str">
        <f>IF($B12="","",IF(J$8="","",VLOOKUP($Z$4,Réf!$B$1:$C$10,2)))</f>
        <v/>
      </c>
      <c r="K12" s="47" t="str">
        <f>IF($B12="","",IF(K$8="","",VLOOKUP($Z$4,Réf!$B$1:$C$10,2)))</f>
        <v/>
      </c>
      <c r="L12" s="47" t="str">
        <f>IF($B12="","",IF(L$8="","",VLOOKUP($Z$4,Réf!$B$1:$C$10,2)))</f>
        <v/>
      </c>
      <c r="M12" s="47" t="str">
        <f>IF($B12="","",IF(M$8="","",VLOOKUP($Z$4,Réf!$B$1:$C$10,2)))</f>
        <v/>
      </c>
      <c r="N12" s="47" t="str">
        <f>IF($B12="","",IF(N$8="","",VLOOKUP($Z$4,Réf!$B$1:$C$10,2)))</f>
        <v/>
      </c>
      <c r="O12" s="47" t="str">
        <f>IF($B12="","",IF(O$8="","",VLOOKUP($Z$4,Réf!$B$1:$C$10,2)))</f>
        <v/>
      </c>
      <c r="P12" s="47" t="str">
        <f>IF($B12="","",IF(P$8="","",VLOOKUP($Z$4,Réf!$B$1:$C$10,2)))</f>
        <v/>
      </c>
      <c r="Q12" s="47" t="str">
        <f>IF($B12="","",IF(Q$8="","",VLOOKUP($Z$4,Réf!$B$1:$C$10,2)))</f>
        <v/>
      </c>
      <c r="R12" s="47" t="str">
        <f>IF($B12="","",IF(R$8="","",VLOOKUP($Z$4,Réf!$B$1:$C$10,2)))</f>
        <v/>
      </c>
      <c r="S12" s="47" t="str">
        <f>IF($B12="","",IF(S$8="","",VLOOKUP($Z$4,Réf!$B$1:$C$10,2)))</f>
        <v/>
      </c>
      <c r="T12" s="47" t="str">
        <f>IF($B12="","",IF(T$8="","",VLOOKUP($Z$4,Réf!$B$1:$C$10,2)))</f>
        <v/>
      </c>
      <c r="U12" s="47" t="str">
        <f>IF($B12="","",IF(U$8="","",VLOOKUP($Z$4,Réf!$B$1:$C$10,2)))</f>
        <v/>
      </c>
      <c r="V12" s="47" t="str">
        <f>IF($B12="","",IF(V$8="","",VLOOKUP($Z$4,Réf!$B$1:$C$10,2)))</f>
        <v/>
      </c>
      <c r="W12" s="47" t="str">
        <f>IF($B12="","",IF(W$8="","",VLOOKUP($Z$4,Réf!$B$1:$C$10,2)))</f>
        <v/>
      </c>
      <c r="X12" s="47" t="str">
        <f>IF($B12="","",IF(X$8="","",VLOOKUP($Z$4,Réf!$B$1:$C$10,2)))</f>
        <v/>
      </c>
      <c r="Y12" s="47" t="str">
        <f>IF($B12="","",IF(Y$8="","",VLOOKUP($Z$4,Réf!$B$1:$C$10,2)))</f>
        <v/>
      </c>
      <c r="Z12" s="47" t="str">
        <f>IF($B12="","",IF(Z$8="","",VLOOKUP($Z$4,Réf!$B$1:$C$10,2)))</f>
        <v/>
      </c>
      <c r="AA12" s="47" t="str">
        <f>IF($B12="","",IF(AA$8="","",VLOOKUP($Z$4,Réf!$B$1:$C$10,2)))</f>
        <v/>
      </c>
      <c r="AB12" s="47" t="str">
        <f>IF($B12="","",IF(AB$8="","",VLOOKUP($Z$4,Réf!$B$1:$C$10,2)))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60"/>
      <c r="C13" s="61"/>
      <c r="D13" s="62"/>
      <c r="E13" s="47" t="str">
        <f>IF($B13="","",IF(E$8="","",VLOOKUP($Z$4,Réf!$B$1:$C$10,2)))</f>
        <v/>
      </c>
      <c r="F13" s="47" t="str">
        <f>IF($B13="","",IF(F$8="","",VLOOKUP($Z$4,Réf!$B$1:$C$10,2)))</f>
        <v/>
      </c>
      <c r="G13" s="47" t="str">
        <f>IF($B13="","",IF(G$8="","",VLOOKUP($Z$4,Réf!$B$1:$C$10,2)))</f>
        <v/>
      </c>
      <c r="H13" s="47" t="str">
        <f>IF($B13="","",IF(H$8="","",VLOOKUP($Z$4,Réf!$B$1:$C$10,2)))</f>
        <v/>
      </c>
      <c r="I13" s="47" t="str">
        <f>IF($B13="","",IF(I$8="","",VLOOKUP($Z$4,Réf!$B$1:$C$10,2)))</f>
        <v/>
      </c>
      <c r="J13" s="47" t="str">
        <f>IF($B13="","",IF(J$8="","",VLOOKUP($Z$4,Réf!$B$1:$C$10,2)))</f>
        <v/>
      </c>
      <c r="K13" s="47" t="str">
        <f>IF($B13="","",IF(K$8="","",VLOOKUP($Z$4,Réf!$B$1:$C$10,2)))</f>
        <v/>
      </c>
      <c r="L13" s="47" t="str">
        <f>IF($B13="","",IF(L$8="","",VLOOKUP($Z$4,Réf!$B$1:$C$10,2)))</f>
        <v/>
      </c>
      <c r="M13" s="47" t="str">
        <f>IF($B13="","",IF(M$8="","",VLOOKUP($Z$4,Réf!$B$1:$C$10,2)))</f>
        <v/>
      </c>
      <c r="N13" s="47" t="str">
        <f>IF($B13="","",IF(N$8="","",VLOOKUP($Z$4,Réf!$B$1:$C$10,2)))</f>
        <v/>
      </c>
      <c r="O13" s="47" t="str">
        <f>IF($B13="","",IF(O$8="","",VLOOKUP($Z$4,Réf!$B$1:$C$10,2)))</f>
        <v/>
      </c>
      <c r="P13" s="47" t="str">
        <f>IF($B13="","",IF(P$8="","",VLOOKUP($Z$4,Réf!$B$1:$C$10,2)))</f>
        <v/>
      </c>
      <c r="Q13" s="47" t="str">
        <f>IF($B13="","",IF(Q$8="","",VLOOKUP($Z$4,Réf!$B$1:$C$10,2)))</f>
        <v/>
      </c>
      <c r="R13" s="47" t="str">
        <f>IF($B13="","",IF(R$8="","",VLOOKUP($Z$4,Réf!$B$1:$C$10,2)))</f>
        <v/>
      </c>
      <c r="S13" s="47" t="str">
        <f>IF($B13="","",IF(S$8="","",VLOOKUP($Z$4,Réf!$B$1:$C$10,2)))</f>
        <v/>
      </c>
      <c r="T13" s="47" t="str">
        <f>IF($B13="","",IF(T$8="","",VLOOKUP($Z$4,Réf!$B$1:$C$10,2)))</f>
        <v/>
      </c>
      <c r="U13" s="47" t="str">
        <f>IF($B13="","",IF(U$8="","",VLOOKUP($Z$4,Réf!$B$1:$C$10,2)))</f>
        <v/>
      </c>
      <c r="V13" s="47" t="str">
        <f>IF($B13="","",IF(V$8="","",VLOOKUP($Z$4,Réf!$B$1:$C$10,2)))</f>
        <v/>
      </c>
      <c r="W13" s="47" t="str">
        <f>IF($B13="","",IF(W$8="","",VLOOKUP($Z$4,Réf!$B$1:$C$10,2)))</f>
        <v/>
      </c>
      <c r="X13" s="47" t="str">
        <f>IF($B13="","",IF(X$8="","",VLOOKUP($Z$4,Réf!$B$1:$C$10,2)))</f>
        <v/>
      </c>
      <c r="Y13" s="47" t="str">
        <f>IF($B13="","",IF(Y$8="","",VLOOKUP($Z$4,Réf!$B$1:$C$10,2)))</f>
        <v/>
      </c>
      <c r="Z13" s="47" t="str">
        <f>IF($B13="","",IF(Z$8="","",VLOOKUP($Z$4,Réf!$B$1:$C$10,2)))</f>
        <v/>
      </c>
      <c r="AA13" s="47" t="str">
        <f>IF($B13="","",IF(AA$8="","",VLOOKUP($Z$4,Réf!$B$1:$C$10,2)))</f>
        <v/>
      </c>
      <c r="AB13" s="47" t="str">
        <f>IF($B13="","",IF(AB$8="","",VLOOKUP($Z$4,Réf!$B$1:$C$10,2)))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60"/>
      <c r="C14" s="61"/>
      <c r="D14" s="62"/>
      <c r="E14" s="47" t="str">
        <f>IF($B14="","",IF(E$8="","",VLOOKUP($Z$4,Réf!$B$1:$C$10,2)))</f>
        <v/>
      </c>
      <c r="F14" s="47" t="str">
        <f>IF($B14="","",IF(F$8="","",VLOOKUP($Z$4,Réf!$B$1:$C$10,2)))</f>
        <v/>
      </c>
      <c r="G14" s="47" t="str">
        <f>IF($B14="","",IF(G$8="","",VLOOKUP($Z$4,Réf!$B$1:$C$10,2)))</f>
        <v/>
      </c>
      <c r="H14" s="47" t="str">
        <f>IF($B14="","",IF(H$8="","",VLOOKUP($Z$4,Réf!$B$1:$C$10,2)))</f>
        <v/>
      </c>
      <c r="I14" s="47" t="str">
        <f>IF($B14="","",IF(I$8="","",VLOOKUP($Z$4,Réf!$B$1:$C$10,2)))</f>
        <v/>
      </c>
      <c r="J14" s="47" t="str">
        <f>IF($B14="","",IF(J$8="","",VLOOKUP($Z$4,Réf!$B$1:$C$10,2)))</f>
        <v/>
      </c>
      <c r="K14" s="47" t="str">
        <f>IF($B14="","",IF(K$8="","",VLOOKUP($Z$4,Réf!$B$1:$C$10,2)))</f>
        <v/>
      </c>
      <c r="L14" s="47" t="str">
        <f>IF($B14="","",IF(L$8="","",VLOOKUP($Z$4,Réf!$B$1:$C$10,2)))</f>
        <v/>
      </c>
      <c r="M14" s="47" t="str">
        <f>IF($B14="","",IF(M$8="","",VLOOKUP($Z$4,Réf!$B$1:$C$10,2)))</f>
        <v/>
      </c>
      <c r="N14" s="47" t="str">
        <f>IF($B14="","",IF(N$8="","",VLOOKUP($Z$4,Réf!$B$1:$C$10,2)))</f>
        <v/>
      </c>
      <c r="O14" s="47" t="str">
        <f>IF($B14="","",IF(O$8="","",VLOOKUP($Z$4,Réf!$B$1:$C$10,2)))</f>
        <v/>
      </c>
      <c r="P14" s="47" t="str">
        <f>IF($B14="","",IF(P$8="","",VLOOKUP($Z$4,Réf!$B$1:$C$10,2)))</f>
        <v/>
      </c>
      <c r="Q14" s="47" t="str">
        <f>IF($B14="","",IF(Q$8="","",VLOOKUP($Z$4,Réf!$B$1:$C$10,2)))</f>
        <v/>
      </c>
      <c r="R14" s="47" t="str">
        <f>IF($B14="","",IF(R$8="","",VLOOKUP($Z$4,Réf!$B$1:$C$10,2)))</f>
        <v/>
      </c>
      <c r="S14" s="47" t="str">
        <f>IF($B14="","",IF(S$8="","",VLOOKUP($Z$4,Réf!$B$1:$C$10,2)))</f>
        <v/>
      </c>
      <c r="T14" s="47" t="str">
        <f>IF($B14="","",IF(T$8="","",VLOOKUP($Z$4,Réf!$B$1:$C$10,2)))</f>
        <v/>
      </c>
      <c r="U14" s="47" t="str">
        <f>IF($B14="","",IF(U$8="","",VLOOKUP($Z$4,Réf!$B$1:$C$10,2)))</f>
        <v/>
      </c>
      <c r="V14" s="47" t="str">
        <f>IF($B14="","",IF(V$8="","",VLOOKUP($Z$4,Réf!$B$1:$C$10,2)))</f>
        <v/>
      </c>
      <c r="W14" s="47" t="str">
        <f>IF($B14="","",IF(W$8="","",VLOOKUP($Z$4,Réf!$B$1:$C$10,2)))</f>
        <v/>
      </c>
      <c r="X14" s="47" t="str">
        <f>IF($B14="","",IF(X$8="","",VLOOKUP($Z$4,Réf!$B$1:$C$10,2)))</f>
        <v/>
      </c>
      <c r="Y14" s="47" t="str">
        <f>IF($B14="","",IF(Y$8="","",VLOOKUP($Z$4,Réf!$B$1:$C$10,2)))</f>
        <v/>
      </c>
      <c r="Z14" s="47" t="str">
        <f>IF($B14="","",IF(Z$8="","",VLOOKUP($Z$4,Réf!$B$1:$C$10,2)))</f>
        <v/>
      </c>
      <c r="AA14" s="47" t="str">
        <f>IF($B14="","",IF(AA$8="","",VLOOKUP($Z$4,Réf!$B$1:$C$10,2)))</f>
        <v/>
      </c>
      <c r="AB14" s="47" t="str">
        <f>IF($B14="","",IF(AB$8="","",VLOOKUP($Z$4,Réf!$B$1:$C$10,2)))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60"/>
      <c r="C15" s="61"/>
      <c r="D15" s="62"/>
      <c r="E15" s="47" t="str">
        <f>IF($B15="","",IF(E$8="","",VLOOKUP($Z$4,Réf!$B$1:$C$10,2)))</f>
        <v/>
      </c>
      <c r="F15" s="47" t="str">
        <f>IF($B15="","",IF(F$8="","",VLOOKUP($Z$4,Réf!$B$1:$C$10,2)))</f>
        <v/>
      </c>
      <c r="G15" s="47" t="str">
        <f>IF($B15="","",IF(G$8="","",VLOOKUP($Z$4,Réf!$B$1:$C$10,2)))</f>
        <v/>
      </c>
      <c r="H15" s="47" t="str">
        <f>IF($B15="","",IF(H$8="","",VLOOKUP($Z$4,Réf!$B$1:$C$10,2)))</f>
        <v/>
      </c>
      <c r="I15" s="47" t="str">
        <f>IF($B15="","",IF(I$8="","",VLOOKUP($Z$4,Réf!$B$1:$C$10,2)))</f>
        <v/>
      </c>
      <c r="J15" s="47" t="str">
        <f>IF($B15="","",IF(J$8="","",VLOOKUP($Z$4,Réf!$B$1:$C$10,2)))</f>
        <v/>
      </c>
      <c r="K15" s="47" t="str">
        <f>IF($B15="","",IF(K$8="","",VLOOKUP($Z$4,Réf!$B$1:$C$10,2)))</f>
        <v/>
      </c>
      <c r="L15" s="47" t="str">
        <f>IF($B15="","",IF(L$8="","",VLOOKUP($Z$4,Réf!$B$1:$C$10,2)))</f>
        <v/>
      </c>
      <c r="M15" s="47" t="str">
        <f>IF($B15="","",IF(M$8="","",VLOOKUP($Z$4,Réf!$B$1:$C$10,2)))</f>
        <v/>
      </c>
      <c r="N15" s="47" t="str">
        <f>IF($B15="","",IF(N$8="","",VLOOKUP($Z$4,Réf!$B$1:$C$10,2)))</f>
        <v/>
      </c>
      <c r="O15" s="47" t="str">
        <f>IF($B15="","",IF(O$8="","",VLOOKUP($Z$4,Réf!$B$1:$C$10,2)))</f>
        <v/>
      </c>
      <c r="P15" s="47" t="str">
        <f>IF($B15="","",IF(P$8="","",VLOOKUP($Z$4,Réf!$B$1:$C$10,2)))</f>
        <v/>
      </c>
      <c r="Q15" s="47" t="str">
        <f>IF($B15="","",IF(Q$8="","",VLOOKUP($Z$4,Réf!$B$1:$C$10,2)))</f>
        <v/>
      </c>
      <c r="R15" s="47" t="str">
        <f>IF($B15="","",IF(R$8="","",VLOOKUP($Z$4,Réf!$B$1:$C$10,2)))</f>
        <v/>
      </c>
      <c r="S15" s="47" t="str">
        <f>IF($B15="","",IF(S$8="","",VLOOKUP($Z$4,Réf!$B$1:$C$10,2)))</f>
        <v/>
      </c>
      <c r="T15" s="47" t="str">
        <f>IF($B15="","",IF(T$8="","",VLOOKUP($Z$4,Réf!$B$1:$C$10,2)))</f>
        <v/>
      </c>
      <c r="U15" s="47" t="str">
        <f>IF($B15="","",IF(U$8="","",VLOOKUP($Z$4,Réf!$B$1:$C$10,2)))</f>
        <v/>
      </c>
      <c r="V15" s="47" t="str">
        <f>IF($B15="","",IF(V$8="","",VLOOKUP($Z$4,Réf!$B$1:$C$10,2)))</f>
        <v/>
      </c>
      <c r="W15" s="47" t="str">
        <f>IF($B15="","",IF(W$8="","",VLOOKUP($Z$4,Réf!$B$1:$C$10,2)))</f>
        <v/>
      </c>
      <c r="X15" s="47" t="str">
        <f>IF($B15="","",IF(X$8="","",VLOOKUP($Z$4,Réf!$B$1:$C$10,2)))</f>
        <v/>
      </c>
      <c r="Y15" s="47" t="str">
        <f>IF($B15="","",IF(Y$8="","",VLOOKUP($Z$4,Réf!$B$1:$C$10,2)))</f>
        <v/>
      </c>
      <c r="Z15" s="47" t="str">
        <f>IF($B15="","",IF(Z$8="","",VLOOKUP($Z$4,Réf!$B$1:$C$10,2)))</f>
        <v/>
      </c>
      <c r="AA15" s="47" t="str">
        <f>IF($B15="","",IF(AA$8="","",VLOOKUP($Z$4,Réf!$B$1:$C$10,2)))</f>
        <v/>
      </c>
      <c r="AB15" s="47" t="str">
        <f>IF($B15="","",IF(AB$8="","",VLOOKUP($Z$4,Réf!$B$1:$C$10,2)))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60"/>
      <c r="C16" s="61"/>
      <c r="D16" s="62"/>
      <c r="E16" s="47" t="str">
        <f>IF($B16="","",IF(E$8="","",VLOOKUP($Z$4,Réf!$B$1:$C$10,2)))</f>
        <v/>
      </c>
      <c r="F16" s="47" t="str">
        <f>IF($B16="","",IF(F$8="","",VLOOKUP($Z$4,Réf!$B$1:$C$10,2)))</f>
        <v/>
      </c>
      <c r="G16" s="47" t="str">
        <f>IF($B16="","",IF(G$8="","",VLOOKUP($Z$4,Réf!$B$1:$C$10,2)))</f>
        <v/>
      </c>
      <c r="H16" s="47" t="str">
        <f>IF($B16="","",IF(H$8="","",VLOOKUP($Z$4,Réf!$B$1:$C$10,2)))</f>
        <v/>
      </c>
      <c r="I16" s="47" t="str">
        <f>IF($B16="","",IF(I$8="","",VLOOKUP($Z$4,Réf!$B$1:$C$10,2)))</f>
        <v/>
      </c>
      <c r="J16" s="47" t="str">
        <f>IF($B16="","",IF(J$8="","",VLOOKUP($Z$4,Réf!$B$1:$C$10,2)))</f>
        <v/>
      </c>
      <c r="K16" s="47" t="str">
        <f>IF($B16="","",IF(K$8="","",VLOOKUP($Z$4,Réf!$B$1:$C$10,2)))</f>
        <v/>
      </c>
      <c r="L16" s="47" t="str">
        <f>IF($B16="","",IF(L$8="","",VLOOKUP($Z$4,Réf!$B$1:$C$10,2)))</f>
        <v/>
      </c>
      <c r="M16" s="47" t="str">
        <f>IF($B16="","",IF(M$8="","",VLOOKUP($Z$4,Réf!$B$1:$C$10,2)))</f>
        <v/>
      </c>
      <c r="N16" s="47" t="str">
        <f>IF($B16="","",IF(N$8="","",VLOOKUP($Z$4,Réf!$B$1:$C$10,2)))</f>
        <v/>
      </c>
      <c r="O16" s="47" t="str">
        <f>IF($B16="","",IF(O$8="","",VLOOKUP($Z$4,Réf!$B$1:$C$10,2)))</f>
        <v/>
      </c>
      <c r="P16" s="47" t="str">
        <f>IF($B16="","",IF(P$8="","",VLOOKUP($Z$4,Réf!$B$1:$C$10,2)))</f>
        <v/>
      </c>
      <c r="Q16" s="47" t="str">
        <f>IF($B16="","",IF(Q$8="","",VLOOKUP($Z$4,Réf!$B$1:$C$10,2)))</f>
        <v/>
      </c>
      <c r="R16" s="47" t="str">
        <f>IF($B16="","",IF(R$8="","",VLOOKUP($Z$4,Réf!$B$1:$C$10,2)))</f>
        <v/>
      </c>
      <c r="S16" s="47" t="str">
        <f>IF($B16="","",IF(S$8="","",VLOOKUP($Z$4,Réf!$B$1:$C$10,2)))</f>
        <v/>
      </c>
      <c r="T16" s="47" t="str">
        <f>IF($B16="","",IF(T$8="","",VLOOKUP($Z$4,Réf!$B$1:$C$10,2)))</f>
        <v/>
      </c>
      <c r="U16" s="47" t="str">
        <f>IF($B16="","",IF(U$8="","",VLOOKUP($Z$4,Réf!$B$1:$C$10,2)))</f>
        <v/>
      </c>
      <c r="V16" s="47" t="str">
        <f>IF($B16="","",IF(V$8="","",VLOOKUP($Z$4,Réf!$B$1:$C$10,2)))</f>
        <v/>
      </c>
      <c r="W16" s="47" t="str">
        <f>IF($B16="","",IF(W$8="","",VLOOKUP($Z$4,Réf!$B$1:$C$10,2)))</f>
        <v/>
      </c>
      <c r="X16" s="47" t="str">
        <f>IF($B16="","",IF(X$8="","",VLOOKUP($Z$4,Réf!$B$1:$C$10,2)))</f>
        <v/>
      </c>
      <c r="Y16" s="47" t="str">
        <f>IF($B16="","",IF(Y$8="","",VLOOKUP($Z$4,Réf!$B$1:$C$10,2)))</f>
        <v/>
      </c>
      <c r="Z16" s="47" t="str">
        <f>IF($B16="","",IF(Z$8="","",VLOOKUP($Z$4,Réf!$B$1:$C$10,2)))</f>
        <v/>
      </c>
      <c r="AA16" s="47" t="str">
        <f>IF($B16="","",IF(AA$8="","",VLOOKUP($Z$4,Réf!$B$1:$C$10,2)))</f>
        <v/>
      </c>
      <c r="AB16" s="47" t="str">
        <f>IF($B16="","",IF(AB$8="","",VLOOKUP($Z$4,Réf!$B$1:$C$10,2)))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60"/>
      <c r="C17" s="61"/>
      <c r="D17" s="62"/>
      <c r="E17" s="47" t="str">
        <f>IF($B17="","",IF(E$8="","",VLOOKUP($Z$4,Réf!$B$1:$C$10,2)))</f>
        <v/>
      </c>
      <c r="F17" s="47" t="str">
        <f>IF($B17="","",IF(F$8="","",VLOOKUP($Z$4,Réf!$B$1:$C$10,2)))</f>
        <v/>
      </c>
      <c r="G17" s="47" t="str">
        <f>IF($B17="","",IF(G$8="","",VLOOKUP($Z$4,Réf!$B$1:$C$10,2)))</f>
        <v/>
      </c>
      <c r="H17" s="47" t="str">
        <f>IF($B17="","",IF(H$8="","",VLOOKUP($Z$4,Réf!$B$1:$C$10,2)))</f>
        <v/>
      </c>
      <c r="I17" s="47" t="str">
        <f>IF($B17="","",IF(I$8="","",VLOOKUP($Z$4,Réf!$B$1:$C$10,2)))</f>
        <v/>
      </c>
      <c r="J17" s="47" t="str">
        <f>IF($B17="","",IF(J$8="","",VLOOKUP($Z$4,Réf!$B$1:$C$10,2)))</f>
        <v/>
      </c>
      <c r="K17" s="47" t="str">
        <f>IF($B17="","",IF(K$8="","",VLOOKUP($Z$4,Réf!$B$1:$C$10,2)))</f>
        <v/>
      </c>
      <c r="L17" s="47" t="str">
        <f>IF($B17="","",IF(L$8="","",VLOOKUP($Z$4,Réf!$B$1:$C$10,2)))</f>
        <v/>
      </c>
      <c r="M17" s="47" t="str">
        <f>IF($B17="","",IF(M$8="","",VLOOKUP($Z$4,Réf!$B$1:$C$10,2)))</f>
        <v/>
      </c>
      <c r="N17" s="47" t="str">
        <f>IF($B17="","",IF(N$8="","",VLOOKUP($Z$4,Réf!$B$1:$C$10,2)))</f>
        <v/>
      </c>
      <c r="O17" s="47" t="str">
        <f>IF($B17="","",IF(O$8="","",VLOOKUP($Z$4,Réf!$B$1:$C$10,2)))</f>
        <v/>
      </c>
      <c r="P17" s="47" t="str">
        <f>IF($B17="","",IF(P$8="","",VLOOKUP($Z$4,Réf!$B$1:$C$10,2)))</f>
        <v/>
      </c>
      <c r="Q17" s="47" t="str">
        <f>IF($B17="","",IF(Q$8="","",VLOOKUP($Z$4,Réf!$B$1:$C$10,2)))</f>
        <v/>
      </c>
      <c r="R17" s="47" t="str">
        <f>IF($B17="","",IF(R$8="","",VLOOKUP($Z$4,Réf!$B$1:$C$10,2)))</f>
        <v/>
      </c>
      <c r="S17" s="47" t="str">
        <f>IF($B17="","",IF(S$8="","",VLOOKUP($Z$4,Réf!$B$1:$C$10,2)))</f>
        <v/>
      </c>
      <c r="T17" s="47" t="str">
        <f>IF($B17="","",IF(T$8="","",VLOOKUP($Z$4,Réf!$B$1:$C$10,2)))</f>
        <v/>
      </c>
      <c r="U17" s="47" t="str">
        <f>IF($B17="","",IF(U$8="","",VLOOKUP($Z$4,Réf!$B$1:$C$10,2)))</f>
        <v/>
      </c>
      <c r="V17" s="47" t="str">
        <f>IF($B17="","",IF(V$8="","",VLOOKUP($Z$4,Réf!$B$1:$C$10,2)))</f>
        <v/>
      </c>
      <c r="W17" s="47" t="str">
        <f>IF($B17="","",IF(W$8="","",VLOOKUP($Z$4,Réf!$B$1:$C$10,2)))</f>
        <v/>
      </c>
      <c r="X17" s="47" t="str">
        <f>IF($B17="","",IF(X$8="","",VLOOKUP($Z$4,Réf!$B$1:$C$10,2)))</f>
        <v/>
      </c>
      <c r="Y17" s="47" t="str">
        <f>IF($B17="","",IF(Y$8="","",VLOOKUP($Z$4,Réf!$B$1:$C$10,2)))</f>
        <v/>
      </c>
      <c r="Z17" s="47" t="str">
        <f>IF($B17="","",IF(Z$8="","",VLOOKUP($Z$4,Réf!$B$1:$C$10,2)))</f>
        <v/>
      </c>
      <c r="AA17" s="47" t="str">
        <f>IF($B17="","",IF(AA$8="","",VLOOKUP($Z$4,Réf!$B$1:$C$10,2)))</f>
        <v/>
      </c>
      <c r="AB17" s="47" t="str">
        <f>IF($B17="","",IF(AB$8="","",VLOOKUP($Z$4,Réf!$B$1:$C$10,2)))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76"/>
      <c r="C18" s="77"/>
      <c r="D18" s="78"/>
      <c r="E18" s="47" t="str">
        <f>IF($B18="","",IF(E$8="","",VLOOKUP($Z$4,Réf!$B$1:$C$10,2)))</f>
        <v/>
      </c>
      <c r="F18" s="47" t="str">
        <f>IF($B18="","",IF(F$8="","",VLOOKUP($Z$4,Réf!$B$1:$C$10,2)))</f>
        <v/>
      </c>
      <c r="G18" s="47" t="str">
        <f>IF($B18="","",IF(G$8="","",VLOOKUP($Z$4,Réf!$B$1:$C$10,2)))</f>
        <v/>
      </c>
      <c r="H18" s="47" t="str">
        <f>IF($B18="","",IF(H$8="","",VLOOKUP($Z$4,Réf!$B$1:$C$10,2)))</f>
        <v/>
      </c>
      <c r="I18" s="47" t="str">
        <f>IF($B18="","",IF(I$8="","",VLOOKUP($Z$4,Réf!$B$1:$C$10,2)))</f>
        <v/>
      </c>
      <c r="J18" s="47" t="str">
        <f>IF($B18="","",IF(J$8="","",VLOOKUP($Z$4,Réf!$B$1:$C$10,2)))</f>
        <v/>
      </c>
      <c r="K18" s="47" t="str">
        <f>IF($B18="","",IF(K$8="","",VLOOKUP($Z$4,Réf!$B$1:$C$10,2)))</f>
        <v/>
      </c>
      <c r="L18" s="47" t="str">
        <f>IF($B18="","",IF(L$8="","",VLOOKUP($Z$4,Réf!$B$1:$C$10,2)))</f>
        <v/>
      </c>
      <c r="M18" s="47" t="str">
        <f>IF($B18="","",IF(M$8="","",VLOOKUP($Z$4,Réf!$B$1:$C$10,2)))</f>
        <v/>
      </c>
      <c r="N18" s="47" t="str">
        <f>IF($B18="","",IF(N$8="","",VLOOKUP($Z$4,Réf!$B$1:$C$10,2)))</f>
        <v/>
      </c>
      <c r="O18" s="47" t="str">
        <f>IF($B18="","",IF(O$8="","",VLOOKUP($Z$4,Réf!$B$1:$C$10,2)))</f>
        <v/>
      </c>
      <c r="P18" s="47" t="str">
        <f>IF($B18="","",IF(P$8="","",VLOOKUP($Z$4,Réf!$B$1:$C$10,2)))</f>
        <v/>
      </c>
      <c r="Q18" s="47" t="str">
        <f>IF($B18="","",IF(Q$8="","",VLOOKUP($Z$4,Réf!$B$1:$C$10,2)))</f>
        <v/>
      </c>
      <c r="R18" s="47" t="str">
        <f>IF($B18="","",IF(R$8="","",VLOOKUP($Z$4,Réf!$B$1:$C$10,2)))</f>
        <v/>
      </c>
      <c r="S18" s="47" t="str">
        <f>IF($B18="","",IF(S$8="","",VLOOKUP($Z$4,Réf!$B$1:$C$10,2)))</f>
        <v/>
      </c>
      <c r="T18" s="47" t="str">
        <f>IF($B18="","",IF(T$8="","",VLOOKUP($Z$4,Réf!$B$1:$C$10,2)))</f>
        <v/>
      </c>
      <c r="U18" s="47" t="str">
        <f>IF($B18="","",IF(U$8="","",VLOOKUP($Z$4,Réf!$B$1:$C$10,2)))</f>
        <v/>
      </c>
      <c r="V18" s="47" t="str">
        <f>IF($B18="","",IF(V$8="","",VLOOKUP($Z$4,Réf!$B$1:$C$10,2)))</f>
        <v/>
      </c>
      <c r="W18" s="47" t="str">
        <f>IF($B18="","",IF(W$8="","",VLOOKUP($Z$4,Réf!$B$1:$C$10,2)))</f>
        <v/>
      </c>
      <c r="X18" s="47" t="str">
        <f>IF($B18="","",IF(X$8="","",VLOOKUP($Z$4,Réf!$B$1:$C$10,2)))</f>
        <v/>
      </c>
      <c r="Y18" s="47" t="str">
        <f>IF($B18="","",IF(Y$8="","",VLOOKUP($Z$4,Réf!$B$1:$C$10,2)))</f>
        <v/>
      </c>
      <c r="Z18" s="47" t="str">
        <f>IF($B18="","",IF(Z$8="","",VLOOKUP($Z$4,Réf!$B$1:$C$10,2)))</f>
        <v/>
      </c>
      <c r="AA18" s="47" t="str">
        <f>IF($B18="","",IF(AA$8="","",VLOOKUP($Z$4,Réf!$B$1:$C$10,2)))</f>
        <v/>
      </c>
      <c r="AB18" s="47" t="str">
        <f>IF($B18="","",IF(AB$8="","",VLOOKUP($Z$4,Réf!$B$1:$C$10,2)))</f>
        <v/>
      </c>
      <c r="AC18" s="48" t="s">
        <v>0</v>
      </c>
      <c r="AD18" s="18" t="str">
        <f t="shared" si="0"/>
        <v/>
      </c>
      <c r="AE18" s="15" t="s">
        <v>0</v>
      </c>
    </row>
    <row r="19" spans="1:31" s="21" customFormat="1" ht="31" customHeight="1" thickBot="1">
      <c r="A19" s="49"/>
      <c r="B19" s="79" t="s">
        <v>23</v>
      </c>
      <c r="C19" s="80"/>
      <c r="D19" s="81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24</v>
      </c>
      <c r="L21" s="26"/>
      <c r="M21" s="26"/>
      <c r="N21" s="26"/>
      <c r="O21" s="26"/>
      <c r="P21" s="54" t="s">
        <v>25</v>
      </c>
      <c r="Q21" s="26"/>
      <c r="R21" s="55"/>
      <c r="S21" s="55"/>
      <c r="T21" s="55"/>
      <c r="U21" s="54" t="s">
        <v>26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72" t="s">
        <v>27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34" spans="1:29" ht="14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</sheetData>
  <sheetProtection algorithmName="SHA-512" hashValue="Wjf20UGj7Ul8eVbQZg+fa3v+UZ7DKZVAaOinzm8QOy6eY1VPTtEoT/oA7vOEA740tjSoYkEdVaKTGsjM9lVvLA==" saltValue="NFZ6FttnaJnBonxjZSxZjQ==" spinCount="100000" sheet="1" objects="1" scenarios="1" selectLockedCells="1"/>
  <mergeCells count="20">
    <mergeCell ref="B23:AC23"/>
    <mergeCell ref="C5:U5"/>
    <mergeCell ref="C6:U6"/>
    <mergeCell ref="D4:G4"/>
    <mergeCell ref="B17:D17"/>
    <mergeCell ref="B18:D18"/>
    <mergeCell ref="B19:D19"/>
    <mergeCell ref="B11:D11"/>
    <mergeCell ref="B12:D12"/>
    <mergeCell ref="B13:D13"/>
    <mergeCell ref="B14:D14"/>
    <mergeCell ref="B15:D15"/>
    <mergeCell ref="B16:D16"/>
    <mergeCell ref="B10:D10"/>
    <mergeCell ref="Z4:AB4"/>
    <mergeCell ref="B9:D9"/>
    <mergeCell ref="C1:F2"/>
    <mergeCell ref="O1:P2"/>
    <mergeCell ref="Q1:U2"/>
    <mergeCell ref="V1:AC2"/>
  </mergeCells>
  <phoneticPr fontId="3" type="noConversion"/>
  <dataValidations disablePrompts="1" count="3">
    <dataValidation allowBlank="1" showInputMessage="1" showErrorMessage="1" prompt="Titre du cours" sqref="H4:U4" xr:uid="{00000000-0002-0000-0000-000001000000}"/>
    <dataValidation allowBlank="1" showInputMessage="1" showErrorMessage="1" prompt="Heure début" sqref="Z5:AA5" xr:uid="{00000000-0002-0000-0000-000002000000}"/>
    <dataValidation allowBlank="1" showInputMessage="1" showErrorMessage="1" prompt="Heure fin" sqref="AC4:AC5" xr:uid="{00000000-0002-0000-0000-000003000000}"/>
  </dataValidations>
  <printOptions horizontalCentered="1"/>
  <pageMargins left="0.31" right="0.31" top="0.59" bottom="0.39000000000000007" header="0.31" footer="0.31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Dauer" xr:uid="{00000000-0002-0000-0000-000000000000}">
          <x14:formula1>
            <xm:f>Réf!$B$1:$B$10</xm:f>
          </x14:formula1>
          <xm:sqref>Z4:AB4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4"/>
  <sheetViews>
    <sheetView topLeftCell="A3" workbookViewId="0">
      <selection activeCell="B10" sqref="B10:D10"/>
    </sheetView>
  </sheetViews>
  <sheetFormatPr baseColWidth="10" defaultRowHeight="13"/>
  <cols>
    <col min="1" max="1" width="3.1640625" style="3" customWidth="1"/>
    <col min="2" max="2" width="15.83203125" style="4" customWidth="1"/>
    <col min="3" max="3" width="6.8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68"/>
      <c r="D1" s="68"/>
      <c r="E1" s="68"/>
      <c r="F1" s="68"/>
      <c r="N1" s="24"/>
      <c r="O1" s="69">
        <v>2018</v>
      </c>
      <c r="P1" s="69"/>
      <c r="Q1" s="70" t="s">
        <v>28</v>
      </c>
      <c r="R1" s="70"/>
      <c r="S1" s="70"/>
      <c r="T1" s="70"/>
      <c r="U1" s="70"/>
      <c r="V1" s="71" t="s">
        <v>17</v>
      </c>
      <c r="W1" s="71"/>
      <c r="X1" s="71"/>
      <c r="Y1" s="71"/>
      <c r="Z1" s="71"/>
      <c r="AA1" s="71"/>
      <c r="AB1" s="71"/>
      <c r="AC1" s="71"/>
      <c r="AD1" s="2"/>
      <c r="AE1" s="2"/>
      <c r="AF1" s="2"/>
      <c r="AG1" s="2"/>
      <c r="AH1" s="2"/>
    </row>
    <row r="2" spans="1:34" ht="20" customHeight="1">
      <c r="A2" s="25"/>
      <c r="B2" s="26"/>
      <c r="C2" s="68"/>
      <c r="D2" s="68"/>
      <c r="E2" s="68"/>
      <c r="F2" s="68"/>
      <c r="N2" s="26"/>
      <c r="O2" s="69"/>
      <c r="P2" s="69"/>
      <c r="Q2" s="70"/>
      <c r="R2" s="70"/>
      <c r="S2" s="70"/>
      <c r="T2" s="70"/>
      <c r="U2" s="70"/>
      <c r="V2" s="71"/>
      <c r="W2" s="71"/>
      <c r="X2" s="71"/>
      <c r="Y2" s="71"/>
      <c r="Z2" s="71"/>
      <c r="AA2" s="71"/>
      <c r="AB2" s="71"/>
      <c r="AC2" s="71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18</v>
      </c>
      <c r="C4" s="57" t="s">
        <v>16</v>
      </c>
      <c r="D4" s="82">
        <f>'2018'!D4:F4</f>
        <v>0</v>
      </c>
      <c r="E4" s="82"/>
      <c r="F4" s="82"/>
      <c r="G4" s="8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42</v>
      </c>
      <c r="X4" s="31"/>
      <c r="Y4" s="31"/>
      <c r="Z4" s="83" t="str">
        <f>'2018'!Z4:AB4</f>
        <v>Dauer wählen</v>
      </c>
      <c r="AA4" s="84"/>
      <c r="AB4" s="84"/>
      <c r="AC4" s="35"/>
      <c r="AD4" s="7"/>
      <c r="AE4" s="7"/>
      <c r="AF4" s="13"/>
    </row>
    <row r="5" spans="1:34" s="6" customFormat="1" ht="21" customHeight="1">
      <c r="A5" s="30"/>
      <c r="B5" s="31" t="s">
        <v>19</v>
      </c>
      <c r="C5" s="85">
        <f>'2018'!C5:U5</f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20</v>
      </c>
      <c r="C6" s="86">
        <f>'2018'!C6:U6</f>
        <v>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22</v>
      </c>
      <c r="C8" s="42"/>
      <c r="D8" s="43" t="s">
        <v>21</v>
      </c>
      <c r="E8" s="56" t="str">
        <f>IF('2018'!E8="","",('2018'!E8))</f>
        <v/>
      </c>
      <c r="F8" s="56" t="str">
        <f>IF('2018'!F8="","",('2018'!F8))</f>
        <v/>
      </c>
      <c r="G8" s="56" t="str">
        <f>IF('2018'!G8="","",('2018'!G8))</f>
        <v/>
      </c>
      <c r="H8" s="56" t="str">
        <f>IF('2018'!H8="","",('2018'!H8))</f>
        <v/>
      </c>
      <c r="I8" s="56" t="str">
        <f>IF('2018'!I8="","",('2018'!I8))</f>
        <v/>
      </c>
      <c r="J8" s="56" t="str">
        <f>IF('2018'!J8="","",('2018'!J8))</f>
        <v/>
      </c>
      <c r="K8" s="56" t="str">
        <f>IF('2018'!K8="","",('2018'!K8))</f>
        <v/>
      </c>
      <c r="L8" s="56" t="str">
        <f>IF('2018'!L8="","",('2018'!L8))</f>
        <v/>
      </c>
      <c r="M8" s="56" t="str">
        <f>IF('2018'!M8="","",('2018'!M8))</f>
        <v/>
      </c>
      <c r="N8" s="56" t="str">
        <f>IF('2018'!N8="","",('2018'!N8))</f>
        <v/>
      </c>
      <c r="O8" s="56" t="str">
        <f>IF('2018'!O8="","",('2018'!O8))</f>
        <v/>
      </c>
      <c r="P8" s="56" t="str">
        <f>IF('2018'!P8="","",('2018'!P8))</f>
        <v/>
      </c>
      <c r="Q8" s="56" t="str">
        <f>IF('2018'!Q8="","",('2018'!Q8))</f>
        <v/>
      </c>
      <c r="R8" s="56" t="str">
        <f>IF('2018'!R8="","",('2018'!R8))</f>
        <v/>
      </c>
      <c r="S8" s="56" t="str">
        <f>IF('2018'!S8="","",('2018'!S8))</f>
        <v/>
      </c>
      <c r="T8" s="56" t="str">
        <f>IF('2018'!T8="","",('2018'!T8))</f>
        <v/>
      </c>
      <c r="U8" s="56" t="str">
        <f>IF('2018'!U8="","",('2018'!U8))</f>
        <v/>
      </c>
      <c r="V8" s="56" t="str">
        <f>IF('2018'!V8="","",('2018'!V8))</f>
        <v/>
      </c>
      <c r="W8" s="56" t="str">
        <f>IF('2018'!W8="","",('2018'!W8))</f>
        <v/>
      </c>
      <c r="X8" s="56" t="str">
        <f>IF('2018'!X8="","",('2018'!X8))</f>
        <v/>
      </c>
      <c r="Y8" s="56" t="str">
        <f>IF('2018'!Y8="","",('2018'!Y8))</f>
        <v/>
      </c>
      <c r="Z8" s="56" t="str">
        <f>IF('2018'!Z8="","",('2018'!Z8))</f>
        <v/>
      </c>
      <c r="AA8" s="56" t="str">
        <f>IF('2018'!AA8="","",('2018'!AA8))</f>
        <v/>
      </c>
      <c r="AB8" s="56" t="str">
        <f>IF('2018'!AB8="","",('2018'!AB8))</f>
        <v/>
      </c>
      <c r="AC8" s="44"/>
      <c r="AD8" s="9"/>
      <c r="AE8" s="10"/>
      <c r="AF8" s="11"/>
      <c r="AG8" s="11"/>
    </row>
    <row r="9" spans="1:34" s="16" customFormat="1" ht="26" customHeight="1">
      <c r="A9" s="45" t="str">
        <f>IF(B9="","",11)</f>
        <v/>
      </c>
      <c r="B9" s="65"/>
      <c r="C9" s="66"/>
      <c r="D9" s="67"/>
      <c r="E9" s="59" t="str">
        <f>IF($B9="","",IF(E$8="","",VLOOKUP($Z$4,Réf!$B$1:$C$10,2)))</f>
        <v/>
      </c>
      <c r="F9" s="59" t="str">
        <f>IF($B9="","",IF(F$8="","",VLOOKUP($Z$4,Réf!$B$1:$C$10,2)))</f>
        <v/>
      </c>
      <c r="G9" s="59" t="str">
        <f>IF($B9="","",IF(G$8="","",VLOOKUP($Z$4,Réf!$B$1:$C$10,2)))</f>
        <v/>
      </c>
      <c r="H9" s="59" t="str">
        <f>IF($B9="","",IF(H$8="","",VLOOKUP($Z$4,Réf!$B$1:$C$10,2)))</f>
        <v/>
      </c>
      <c r="I9" s="59" t="str">
        <f>IF($B9="","",IF(I$8="","",VLOOKUP($Z$4,Réf!$B$1:$C$10,2)))</f>
        <v/>
      </c>
      <c r="J9" s="59" t="str">
        <f>IF($B9="","",IF(J$8="","",VLOOKUP($Z$4,Réf!$B$1:$C$10,2)))</f>
        <v/>
      </c>
      <c r="K9" s="59" t="str">
        <f>IF($B9="","",IF(K$8="","",VLOOKUP($Z$4,Réf!$B$1:$C$10,2)))</f>
        <v/>
      </c>
      <c r="L9" s="59" t="str">
        <f>IF($B9="","",IF(L$8="","",VLOOKUP($Z$4,Réf!$B$1:$C$10,2)))</f>
        <v/>
      </c>
      <c r="M9" s="59" t="str">
        <f>IF($B9="","",IF(M$8="","",VLOOKUP($Z$4,Réf!$B$1:$C$10,2)))</f>
        <v/>
      </c>
      <c r="N9" s="59" t="str">
        <f>IF($B9="","",IF(N$8="","",VLOOKUP($Z$4,Réf!$B$1:$C$10,2)))</f>
        <v/>
      </c>
      <c r="O9" s="59" t="str">
        <f>IF($B9="","",IF(O$8="","",VLOOKUP($Z$4,Réf!$B$1:$C$10,2)))</f>
        <v/>
      </c>
      <c r="P9" s="59" t="str">
        <f>IF($B9="","",IF(P$8="","",VLOOKUP($Z$4,Réf!$B$1:$C$10,2)))</f>
        <v/>
      </c>
      <c r="Q9" s="59" t="str">
        <f>IF($B9="","",IF(Q$8="","",VLOOKUP($Z$4,Réf!$B$1:$C$10,2)))</f>
        <v/>
      </c>
      <c r="R9" s="59" t="str">
        <f>IF($B9="","",IF(R$8="","",VLOOKUP($Z$4,Réf!$B$1:$C$10,2)))</f>
        <v/>
      </c>
      <c r="S9" s="59" t="str">
        <f>IF($B9="","",IF(S$8="","",VLOOKUP($Z$4,Réf!$B$1:$C$10,2)))</f>
        <v/>
      </c>
      <c r="T9" s="59" t="str">
        <f>IF($B9="","",IF(T$8="","",VLOOKUP($Z$4,Réf!$B$1:$C$10,2)))</f>
        <v/>
      </c>
      <c r="U9" s="59" t="str">
        <f>IF($B9="","",IF(U$8="","",VLOOKUP($Z$4,Réf!$B$1:$C$10,2)))</f>
        <v/>
      </c>
      <c r="V9" s="59" t="str">
        <f>IF($B9="","",IF(V$8="","",VLOOKUP($Z$4,Réf!$B$1:$C$10,2)))</f>
        <v/>
      </c>
      <c r="W9" s="59" t="str">
        <f>IF($B9="","",IF(W$8="","",VLOOKUP($Z$4,Réf!$B$1:$C$10,2)))</f>
        <v/>
      </c>
      <c r="X9" s="59" t="str">
        <f>IF($B9="","",IF(X$8="","",VLOOKUP($Z$4,Réf!$B$1:$C$10,2)))</f>
        <v/>
      </c>
      <c r="Y9" s="59" t="str">
        <f>IF($B9="","",IF(Y$8="","",VLOOKUP($Z$4,Réf!$B$1:$C$10,2)))</f>
        <v/>
      </c>
      <c r="Z9" s="59" t="str">
        <f>IF($B9="","",IF(Z$8="","",VLOOKUP($Z$4,Réf!$B$1:$C$10,2)))</f>
        <v/>
      </c>
      <c r="AA9" s="59" t="str">
        <f>IF($B9="","",IF(AA$8="","",VLOOKUP($Z$4,Réf!$B$1:$C$10,2)))</f>
        <v/>
      </c>
      <c r="AB9" s="59" t="str">
        <f>IF($B9="","",IF(AB$8="","",VLOOKUP($Z$4,Réf!$B$1:$C$10,2)))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60"/>
      <c r="C10" s="61"/>
      <c r="D10" s="62"/>
      <c r="E10" s="47" t="str">
        <f>IF($B10="","",IF(E$8="","",VLOOKUP($Z$4,Réf!$B$1:$C$10,2)))</f>
        <v/>
      </c>
      <c r="F10" s="47" t="str">
        <f>IF($B10="","",IF(F$8="","",VLOOKUP($Z$4,Réf!$B$1:$C$10,2)))</f>
        <v/>
      </c>
      <c r="G10" s="47" t="str">
        <f>IF($B10="","",IF(G$8="","",VLOOKUP($Z$4,Réf!$B$1:$C$10,2)))</f>
        <v/>
      </c>
      <c r="H10" s="47" t="str">
        <f>IF($B10="","",IF(H$8="","",VLOOKUP($Z$4,Réf!$B$1:$C$10,2)))</f>
        <v/>
      </c>
      <c r="I10" s="47" t="str">
        <f>IF($B10="","",IF(I$8="","",VLOOKUP($Z$4,Réf!$B$1:$C$10,2)))</f>
        <v/>
      </c>
      <c r="J10" s="47" t="str">
        <f>IF($B10="","",IF(J$8="","",VLOOKUP($Z$4,Réf!$B$1:$C$10,2)))</f>
        <v/>
      </c>
      <c r="K10" s="47" t="str">
        <f>IF($B10="","",IF(K$8="","",VLOOKUP($Z$4,Réf!$B$1:$C$10,2)))</f>
        <v/>
      </c>
      <c r="L10" s="47" t="str">
        <f>IF($B10="","",IF(L$8="","",VLOOKUP($Z$4,Réf!$B$1:$C$10,2)))</f>
        <v/>
      </c>
      <c r="M10" s="47" t="str">
        <f>IF($B10="","",IF(M$8="","",VLOOKUP($Z$4,Réf!$B$1:$C$10,2)))</f>
        <v/>
      </c>
      <c r="N10" s="47" t="str">
        <f>IF($B10="","",IF(N$8="","",VLOOKUP($Z$4,Réf!$B$1:$C$10,2)))</f>
        <v/>
      </c>
      <c r="O10" s="47" t="str">
        <f>IF($B10="","",IF(O$8="","",VLOOKUP($Z$4,Réf!$B$1:$C$10,2)))</f>
        <v/>
      </c>
      <c r="P10" s="47" t="str">
        <f>IF($B10="","",IF(P$8="","",VLOOKUP($Z$4,Réf!$B$1:$C$10,2)))</f>
        <v/>
      </c>
      <c r="Q10" s="47" t="str">
        <f>IF($B10="","",IF(Q$8="","",VLOOKUP($Z$4,Réf!$B$1:$C$10,2)))</f>
        <v/>
      </c>
      <c r="R10" s="47" t="str">
        <f>IF($B10="","",IF(R$8="","",VLOOKUP($Z$4,Réf!$B$1:$C$10,2)))</f>
        <v/>
      </c>
      <c r="S10" s="47" t="str">
        <f>IF($B10="","",IF(S$8="","",VLOOKUP($Z$4,Réf!$B$1:$C$10,2)))</f>
        <v/>
      </c>
      <c r="T10" s="47" t="str">
        <f>IF($B10="","",IF(T$8="","",VLOOKUP($Z$4,Réf!$B$1:$C$10,2)))</f>
        <v/>
      </c>
      <c r="U10" s="47" t="str">
        <f>IF($B10="","",IF(U$8="","",VLOOKUP($Z$4,Réf!$B$1:$C$10,2)))</f>
        <v/>
      </c>
      <c r="V10" s="47" t="str">
        <f>IF($B10="","",IF(V$8="","",VLOOKUP($Z$4,Réf!$B$1:$C$10,2)))</f>
        <v/>
      </c>
      <c r="W10" s="47" t="str">
        <f>IF($B10="","",IF(W$8="","",VLOOKUP($Z$4,Réf!$B$1:$C$10,2)))</f>
        <v/>
      </c>
      <c r="X10" s="47" t="str">
        <f>IF($B10="","",IF(X$8="","",VLOOKUP($Z$4,Réf!$B$1:$C$10,2)))</f>
        <v/>
      </c>
      <c r="Y10" s="47" t="str">
        <f>IF($B10="","",IF(Y$8="","",VLOOKUP($Z$4,Réf!$B$1:$C$10,2)))</f>
        <v/>
      </c>
      <c r="Z10" s="47" t="str">
        <f>IF($B10="","",IF(Z$8="","",VLOOKUP($Z$4,Réf!$B$1:$C$10,2)))</f>
        <v/>
      </c>
      <c r="AA10" s="47" t="str">
        <f>IF($B10="","",IF(AA$8="","",VLOOKUP($Z$4,Réf!$B$1:$C$10,2)))</f>
        <v/>
      </c>
      <c r="AB10" s="47" t="str">
        <f>IF($B10="","",IF(AB$8="","",VLOOKUP($Z$4,Réf!$B$1:$C$10,2)))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60"/>
      <c r="C11" s="61"/>
      <c r="D11" s="62"/>
      <c r="E11" s="47" t="str">
        <f>IF($B11="","",IF(E$8="","",VLOOKUP($Z$4,Réf!$B$1:$C$10,2)))</f>
        <v/>
      </c>
      <c r="F11" s="47" t="str">
        <f>IF($B11="","",IF(F$8="","",VLOOKUP($Z$4,Réf!$B$1:$C$10,2)))</f>
        <v/>
      </c>
      <c r="G11" s="47" t="str">
        <f>IF($B11="","",IF(G$8="","",VLOOKUP($Z$4,Réf!$B$1:$C$10,2)))</f>
        <v/>
      </c>
      <c r="H11" s="47" t="str">
        <f>IF($B11="","",IF(H$8="","",VLOOKUP($Z$4,Réf!$B$1:$C$10,2)))</f>
        <v/>
      </c>
      <c r="I11" s="47" t="str">
        <f>IF($B11="","",IF(I$8="","",VLOOKUP($Z$4,Réf!$B$1:$C$10,2)))</f>
        <v/>
      </c>
      <c r="J11" s="47" t="str">
        <f>IF($B11="","",IF(J$8="","",VLOOKUP($Z$4,Réf!$B$1:$C$10,2)))</f>
        <v/>
      </c>
      <c r="K11" s="47" t="str">
        <f>IF($B11="","",IF(K$8="","",VLOOKUP($Z$4,Réf!$B$1:$C$10,2)))</f>
        <v/>
      </c>
      <c r="L11" s="47" t="str">
        <f>IF($B11="","",IF(L$8="","",VLOOKUP($Z$4,Réf!$B$1:$C$10,2)))</f>
        <v/>
      </c>
      <c r="M11" s="47" t="str">
        <f>IF($B11="","",IF(M$8="","",VLOOKUP($Z$4,Réf!$B$1:$C$10,2)))</f>
        <v/>
      </c>
      <c r="N11" s="47" t="str">
        <f>IF($B11="","",IF(N$8="","",VLOOKUP($Z$4,Réf!$B$1:$C$10,2)))</f>
        <v/>
      </c>
      <c r="O11" s="47" t="str">
        <f>IF($B11="","",IF(O$8="","",VLOOKUP($Z$4,Réf!$B$1:$C$10,2)))</f>
        <v/>
      </c>
      <c r="P11" s="47" t="str">
        <f>IF($B11="","",IF(P$8="","",VLOOKUP($Z$4,Réf!$B$1:$C$10,2)))</f>
        <v/>
      </c>
      <c r="Q11" s="47" t="str">
        <f>IF($B11="","",IF(Q$8="","",VLOOKUP($Z$4,Réf!$B$1:$C$10,2)))</f>
        <v/>
      </c>
      <c r="R11" s="47" t="str">
        <f>IF($B11="","",IF(R$8="","",VLOOKUP($Z$4,Réf!$B$1:$C$10,2)))</f>
        <v/>
      </c>
      <c r="S11" s="47" t="str">
        <f>IF($B11="","",IF(S$8="","",VLOOKUP($Z$4,Réf!$B$1:$C$10,2)))</f>
        <v/>
      </c>
      <c r="T11" s="47" t="str">
        <f>IF($B11="","",IF(T$8="","",VLOOKUP($Z$4,Réf!$B$1:$C$10,2)))</f>
        <v/>
      </c>
      <c r="U11" s="47" t="str">
        <f>IF($B11="","",IF(U$8="","",VLOOKUP($Z$4,Réf!$B$1:$C$10,2)))</f>
        <v/>
      </c>
      <c r="V11" s="47" t="str">
        <f>IF($B11="","",IF(V$8="","",VLOOKUP($Z$4,Réf!$B$1:$C$10,2)))</f>
        <v/>
      </c>
      <c r="W11" s="47" t="str">
        <f>IF($B11="","",IF(W$8="","",VLOOKUP($Z$4,Réf!$B$1:$C$10,2)))</f>
        <v/>
      </c>
      <c r="X11" s="47" t="str">
        <f>IF($B11="","",IF(X$8="","",VLOOKUP($Z$4,Réf!$B$1:$C$10,2)))</f>
        <v/>
      </c>
      <c r="Y11" s="47" t="str">
        <f>IF($B11="","",IF(Y$8="","",VLOOKUP($Z$4,Réf!$B$1:$C$10,2)))</f>
        <v/>
      </c>
      <c r="Z11" s="47" t="str">
        <f>IF($B11="","",IF(Z$8="","",VLOOKUP($Z$4,Réf!$B$1:$C$10,2)))</f>
        <v/>
      </c>
      <c r="AA11" s="47" t="str">
        <f>IF($B11="","",IF(AA$8="","",VLOOKUP($Z$4,Réf!$B$1:$C$10,2)))</f>
        <v/>
      </c>
      <c r="AB11" s="47" t="str">
        <f>IF($B11="","",IF(AB$8="","",VLOOKUP($Z$4,Réf!$B$1:$C$10,2)))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60"/>
      <c r="C12" s="61"/>
      <c r="D12" s="62"/>
      <c r="E12" s="47" t="str">
        <f>IF($B12="","",IF(E$8="","",VLOOKUP($Z$4,Réf!$B$1:$C$10,2)))</f>
        <v/>
      </c>
      <c r="F12" s="47" t="str">
        <f>IF($B12="","",IF(F$8="","",VLOOKUP($Z$4,Réf!$B$1:$C$10,2)))</f>
        <v/>
      </c>
      <c r="G12" s="47" t="str">
        <f>IF($B12="","",IF(G$8="","",VLOOKUP($Z$4,Réf!$B$1:$C$10,2)))</f>
        <v/>
      </c>
      <c r="H12" s="47" t="str">
        <f>IF($B12="","",IF(H$8="","",VLOOKUP($Z$4,Réf!$B$1:$C$10,2)))</f>
        <v/>
      </c>
      <c r="I12" s="47" t="str">
        <f>IF($B12="","",IF(I$8="","",VLOOKUP($Z$4,Réf!$B$1:$C$10,2)))</f>
        <v/>
      </c>
      <c r="J12" s="47" t="str">
        <f>IF($B12="","",IF(J$8="","",VLOOKUP($Z$4,Réf!$B$1:$C$10,2)))</f>
        <v/>
      </c>
      <c r="K12" s="47" t="str">
        <f>IF($B12="","",IF(K$8="","",VLOOKUP($Z$4,Réf!$B$1:$C$10,2)))</f>
        <v/>
      </c>
      <c r="L12" s="47" t="str">
        <f>IF($B12="","",IF(L$8="","",VLOOKUP($Z$4,Réf!$B$1:$C$10,2)))</f>
        <v/>
      </c>
      <c r="M12" s="47" t="str">
        <f>IF($B12="","",IF(M$8="","",VLOOKUP($Z$4,Réf!$B$1:$C$10,2)))</f>
        <v/>
      </c>
      <c r="N12" s="47" t="str">
        <f>IF($B12="","",IF(N$8="","",VLOOKUP($Z$4,Réf!$B$1:$C$10,2)))</f>
        <v/>
      </c>
      <c r="O12" s="47" t="str">
        <f>IF($B12="","",IF(O$8="","",VLOOKUP($Z$4,Réf!$B$1:$C$10,2)))</f>
        <v/>
      </c>
      <c r="P12" s="47" t="str">
        <f>IF($B12="","",IF(P$8="","",VLOOKUP($Z$4,Réf!$B$1:$C$10,2)))</f>
        <v/>
      </c>
      <c r="Q12" s="47" t="str">
        <f>IF($B12="","",IF(Q$8="","",VLOOKUP($Z$4,Réf!$B$1:$C$10,2)))</f>
        <v/>
      </c>
      <c r="R12" s="47" t="str">
        <f>IF($B12="","",IF(R$8="","",VLOOKUP($Z$4,Réf!$B$1:$C$10,2)))</f>
        <v/>
      </c>
      <c r="S12" s="47" t="str">
        <f>IF($B12="","",IF(S$8="","",VLOOKUP($Z$4,Réf!$B$1:$C$10,2)))</f>
        <v/>
      </c>
      <c r="T12" s="47" t="str">
        <f>IF($B12="","",IF(T$8="","",VLOOKUP($Z$4,Réf!$B$1:$C$10,2)))</f>
        <v/>
      </c>
      <c r="U12" s="47" t="str">
        <f>IF($B12="","",IF(U$8="","",VLOOKUP($Z$4,Réf!$B$1:$C$10,2)))</f>
        <v/>
      </c>
      <c r="V12" s="47" t="str">
        <f>IF($B12="","",IF(V$8="","",VLOOKUP($Z$4,Réf!$B$1:$C$10,2)))</f>
        <v/>
      </c>
      <c r="W12" s="47" t="str">
        <f>IF($B12="","",IF(W$8="","",VLOOKUP($Z$4,Réf!$B$1:$C$10,2)))</f>
        <v/>
      </c>
      <c r="X12" s="47" t="str">
        <f>IF($B12="","",IF(X$8="","",VLOOKUP($Z$4,Réf!$B$1:$C$10,2)))</f>
        <v/>
      </c>
      <c r="Y12" s="47" t="str">
        <f>IF($B12="","",IF(Y$8="","",VLOOKUP($Z$4,Réf!$B$1:$C$10,2)))</f>
        <v/>
      </c>
      <c r="Z12" s="47" t="str">
        <f>IF($B12="","",IF(Z$8="","",VLOOKUP($Z$4,Réf!$B$1:$C$10,2)))</f>
        <v/>
      </c>
      <c r="AA12" s="47" t="str">
        <f>IF($B12="","",IF(AA$8="","",VLOOKUP($Z$4,Réf!$B$1:$C$10,2)))</f>
        <v/>
      </c>
      <c r="AB12" s="47" t="str">
        <f>IF($B12="","",IF(AB$8="","",VLOOKUP($Z$4,Réf!$B$1:$C$10,2)))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60"/>
      <c r="C13" s="61"/>
      <c r="D13" s="62"/>
      <c r="E13" s="47" t="str">
        <f>IF($B13="","",IF(E$8="","",VLOOKUP($Z$4,Réf!$B$1:$C$10,2)))</f>
        <v/>
      </c>
      <c r="F13" s="47" t="str">
        <f>IF($B13="","",IF(F$8="","",VLOOKUP($Z$4,Réf!$B$1:$C$10,2)))</f>
        <v/>
      </c>
      <c r="G13" s="47" t="str">
        <f>IF($B13="","",IF(G$8="","",VLOOKUP($Z$4,Réf!$B$1:$C$10,2)))</f>
        <v/>
      </c>
      <c r="H13" s="47" t="str">
        <f>IF($B13="","",IF(H$8="","",VLOOKUP($Z$4,Réf!$B$1:$C$10,2)))</f>
        <v/>
      </c>
      <c r="I13" s="47" t="str">
        <f>IF($B13="","",IF(I$8="","",VLOOKUP($Z$4,Réf!$B$1:$C$10,2)))</f>
        <v/>
      </c>
      <c r="J13" s="47" t="str">
        <f>IF($B13="","",IF(J$8="","",VLOOKUP($Z$4,Réf!$B$1:$C$10,2)))</f>
        <v/>
      </c>
      <c r="K13" s="47" t="str">
        <f>IF($B13="","",IF(K$8="","",VLOOKUP($Z$4,Réf!$B$1:$C$10,2)))</f>
        <v/>
      </c>
      <c r="L13" s="47" t="str">
        <f>IF($B13="","",IF(L$8="","",VLOOKUP($Z$4,Réf!$B$1:$C$10,2)))</f>
        <v/>
      </c>
      <c r="M13" s="47" t="str">
        <f>IF($B13="","",IF(M$8="","",VLOOKUP($Z$4,Réf!$B$1:$C$10,2)))</f>
        <v/>
      </c>
      <c r="N13" s="47" t="str">
        <f>IF($B13="","",IF(N$8="","",VLOOKUP($Z$4,Réf!$B$1:$C$10,2)))</f>
        <v/>
      </c>
      <c r="O13" s="47" t="str">
        <f>IF($B13="","",IF(O$8="","",VLOOKUP($Z$4,Réf!$B$1:$C$10,2)))</f>
        <v/>
      </c>
      <c r="P13" s="47" t="str">
        <f>IF($B13="","",IF(P$8="","",VLOOKUP($Z$4,Réf!$B$1:$C$10,2)))</f>
        <v/>
      </c>
      <c r="Q13" s="47" t="str">
        <f>IF($B13="","",IF(Q$8="","",VLOOKUP($Z$4,Réf!$B$1:$C$10,2)))</f>
        <v/>
      </c>
      <c r="R13" s="47" t="str">
        <f>IF($B13="","",IF(R$8="","",VLOOKUP($Z$4,Réf!$B$1:$C$10,2)))</f>
        <v/>
      </c>
      <c r="S13" s="47" t="str">
        <f>IF($B13="","",IF(S$8="","",VLOOKUP($Z$4,Réf!$B$1:$C$10,2)))</f>
        <v/>
      </c>
      <c r="T13" s="47" t="str">
        <f>IF($B13="","",IF(T$8="","",VLOOKUP($Z$4,Réf!$B$1:$C$10,2)))</f>
        <v/>
      </c>
      <c r="U13" s="47" t="str">
        <f>IF($B13="","",IF(U$8="","",VLOOKUP($Z$4,Réf!$B$1:$C$10,2)))</f>
        <v/>
      </c>
      <c r="V13" s="47" t="str">
        <f>IF($B13="","",IF(V$8="","",VLOOKUP($Z$4,Réf!$B$1:$C$10,2)))</f>
        <v/>
      </c>
      <c r="W13" s="47" t="str">
        <f>IF($B13="","",IF(W$8="","",VLOOKUP($Z$4,Réf!$B$1:$C$10,2)))</f>
        <v/>
      </c>
      <c r="X13" s="47" t="str">
        <f>IF($B13="","",IF(X$8="","",VLOOKUP($Z$4,Réf!$B$1:$C$10,2)))</f>
        <v/>
      </c>
      <c r="Y13" s="47" t="str">
        <f>IF($B13="","",IF(Y$8="","",VLOOKUP($Z$4,Réf!$B$1:$C$10,2)))</f>
        <v/>
      </c>
      <c r="Z13" s="47" t="str">
        <f>IF($B13="","",IF(Z$8="","",VLOOKUP($Z$4,Réf!$B$1:$C$10,2)))</f>
        <v/>
      </c>
      <c r="AA13" s="47" t="str">
        <f>IF($B13="","",IF(AA$8="","",VLOOKUP($Z$4,Réf!$B$1:$C$10,2)))</f>
        <v/>
      </c>
      <c r="AB13" s="47" t="str">
        <f>IF($B13="","",IF(AB$8="","",VLOOKUP($Z$4,Réf!$B$1:$C$10,2)))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60"/>
      <c r="C14" s="61"/>
      <c r="D14" s="62"/>
      <c r="E14" s="47" t="str">
        <f>IF($B14="","",IF(E$8="","",VLOOKUP($Z$4,Réf!$B$1:$C$10,2)))</f>
        <v/>
      </c>
      <c r="F14" s="47" t="str">
        <f>IF($B14="","",IF(F$8="","",VLOOKUP($Z$4,Réf!$B$1:$C$10,2)))</f>
        <v/>
      </c>
      <c r="G14" s="47" t="str">
        <f>IF($B14="","",IF(G$8="","",VLOOKUP($Z$4,Réf!$B$1:$C$10,2)))</f>
        <v/>
      </c>
      <c r="H14" s="47" t="str">
        <f>IF($B14="","",IF(H$8="","",VLOOKUP($Z$4,Réf!$B$1:$C$10,2)))</f>
        <v/>
      </c>
      <c r="I14" s="47" t="str">
        <f>IF($B14="","",IF(I$8="","",VLOOKUP($Z$4,Réf!$B$1:$C$10,2)))</f>
        <v/>
      </c>
      <c r="J14" s="47" t="str">
        <f>IF($B14="","",IF(J$8="","",VLOOKUP($Z$4,Réf!$B$1:$C$10,2)))</f>
        <v/>
      </c>
      <c r="K14" s="47" t="str">
        <f>IF($B14="","",IF(K$8="","",VLOOKUP($Z$4,Réf!$B$1:$C$10,2)))</f>
        <v/>
      </c>
      <c r="L14" s="47" t="str">
        <f>IF($B14="","",IF(L$8="","",VLOOKUP($Z$4,Réf!$B$1:$C$10,2)))</f>
        <v/>
      </c>
      <c r="M14" s="47" t="str">
        <f>IF($B14="","",IF(M$8="","",VLOOKUP($Z$4,Réf!$B$1:$C$10,2)))</f>
        <v/>
      </c>
      <c r="N14" s="47" t="str">
        <f>IF($B14="","",IF(N$8="","",VLOOKUP($Z$4,Réf!$B$1:$C$10,2)))</f>
        <v/>
      </c>
      <c r="O14" s="47" t="str">
        <f>IF($B14="","",IF(O$8="","",VLOOKUP($Z$4,Réf!$B$1:$C$10,2)))</f>
        <v/>
      </c>
      <c r="P14" s="47" t="str">
        <f>IF($B14="","",IF(P$8="","",VLOOKUP($Z$4,Réf!$B$1:$C$10,2)))</f>
        <v/>
      </c>
      <c r="Q14" s="47" t="str">
        <f>IF($B14="","",IF(Q$8="","",VLOOKUP($Z$4,Réf!$B$1:$C$10,2)))</f>
        <v/>
      </c>
      <c r="R14" s="47" t="str">
        <f>IF($B14="","",IF(R$8="","",VLOOKUP($Z$4,Réf!$B$1:$C$10,2)))</f>
        <v/>
      </c>
      <c r="S14" s="47" t="str">
        <f>IF($B14="","",IF(S$8="","",VLOOKUP($Z$4,Réf!$B$1:$C$10,2)))</f>
        <v/>
      </c>
      <c r="T14" s="47" t="str">
        <f>IF($B14="","",IF(T$8="","",VLOOKUP($Z$4,Réf!$B$1:$C$10,2)))</f>
        <v/>
      </c>
      <c r="U14" s="47" t="str">
        <f>IF($B14="","",IF(U$8="","",VLOOKUP($Z$4,Réf!$B$1:$C$10,2)))</f>
        <v/>
      </c>
      <c r="V14" s="47" t="str">
        <f>IF($B14="","",IF(V$8="","",VLOOKUP($Z$4,Réf!$B$1:$C$10,2)))</f>
        <v/>
      </c>
      <c r="W14" s="47" t="str">
        <f>IF($B14="","",IF(W$8="","",VLOOKUP($Z$4,Réf!$B$1:$C$10,2)))</f>
        <v/>
      </c>
      <c r="X14" s="47" t="str">
        <f>IF($B14="","",IF(X$8="","",VLOOKUP($Z$4,Réf!$B$1:$C$10,2)))</f>
        <v/>
      </c>
      <c r="Y14" s="47" t="str">
        <f>IF($B14="","",IF(Y$8="","",VLOOKUP($Z$4,Réf!$B$1:$C$10,2)))</f>
        <v/>
      </c>
      <c r="Z14" s="47" t="str">
        <f>IF($B14="","",IF(Z$8="","",VLOOKUP($Z$4,Réf!$B$1:$C$10,2)))</f>
        <v/>
      </c>
      <c r="AA14" s="47" t="str">
        <f>IF($B14="","",IF(AA$8="","",VLOOKUP($Z$4,Réf!$B$1:$C$10,2)))</f>
        <v/>
      </c>
      <c r="AB14" s="47" t="str">
        <f>IF($B14="","",IF(AB$8="","",VLOOKUP($Z$4,Réf!$B$1:$C$10,2)))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60"/>
      <c r="C15" s="61"/>
      <c r="D15" s="62"/>
      <c r="E15" s="47" t="str">
        <f>IF($B15="","",IF(E$8="","",VLOOKUP($Z$4,Réf!$B$1:$C$10,2)))</f>
        <v/>
      </c>
      <c r="F15" s="47" t="str">
        <f>IF($B15="","",IF(F$8="","",VLOOKUP($Z$4,Réf!$B$1:$C$10,2)))</f>
        <v/>
      </c>
      <c r="G15" s="47" t="str">
        <f>IF($B15="","",IF(G$8="","",VLOOKUP($Z$4,Réf!$B$1:$C$10,2)))</f>
        <v/>
      </c>
      <c r="H15" s="47" t="str">
        <f>IF($B15="","",IF(H$8="","",VLOOKUP($Z$4,Réf!$B$1:$C$10,2)))</f>
        <v/>
      </c>
      <c r="I15" s="47" t="str">
        <f>IF($B15="","",IF(I$8="","",VLOOKUP($Z$4,Réf!$B$1:$C$10,2)))</f>
        <v/>
      </c>
      <c r="J15" s="47" t="str">
        <f>IF($B15="","",IF(J$8="","",VLOOKUP($Z$4,Réf!$B$1:$C$10,2)))</f>
        <v/>
      </c>
      <c r="K15" s="47" t="str">
        <f>IF($B15="","",IF(K$8="","",VLOOKUP($Z$4,Réf!$B$1:$C$10,2)))</f>
        <v/>
      </c>
      <c r="L15" s="47" t="str">
        <f>IF($B15="","",IF(L$8="","",VLOOKUP($Z$4,Réf!$B$1:$C$10,2)))</f>
        <v/>
      </c>
      <c r="M15" s="47" t="str">
        <f>IF($B15="","",IF(M$8="","",VLOOKUP($Z$4,Réf!$B$1:$C$10,2)))</f>
        <v/>
      </c>
      <c r="N15" s="47" t="str">
        <f>IF($B15="","",IF(N$8="","",VLOOKUP($Z$4,Réf!$B$1:$C$10,2)))</f>
        <v/>
      </c>
      <c r="O15" s="47" t="str">
        <f>IF($B15="","",IF(O$8="","",VLOOKUP($Z$4,Réf!$B$1:$C$10,2)))</f>
        <v/>
      </c>
      <c r="P15" s="47" t="str">
        <f>IF($B15="","",IF(P$8="","",VLOOKUP($Z$4,Réf!$B$1:$C$10,2)))</f>
        <v/>
      </c>
      <c r="Q15" s="47" t="str">
        <f>IF($B15="","",IF(Q$8="","",VLOOKUP($Z$4,Réf!$B$1:$C$10,2)))</f>
        <v/>
      </c>
      <c r="R15" s="47" t="str">
        <f>IF($B15="","",IF(R$8="","",VLOOKUP($Z$4,Réf!$B$1:$C$10,2)))</f>
        <v/>
      </c>
      <c r="S15" s="47" t="str">
        <f>IF($B15="","",IF(S$8="","",VLOOKUP($Z$4,Réf!$B$1:$C$10,2)))</f>
        <v/>
      </c>
      <c r="T15" s="47" t="str">
        <f>IF($B15="","",IF(T$8="","",VLOOKUP($Z$4,Réf!$B$1:$C$10,2)))</f>
        <v/>
      </c>
      <c r="U15" s="47" t="str">
        <f>IF($B15="","",IF(U$8="","",VLOOKUP($Z$4,Réf!$B$1:$C$10,2)))</f>
        <v/>
      </c>
      <c r="V15" s="47" t="str">
        <f>IF($B15="","",IF(V$8="","",VLOOKUP($Z$4,Réf!$B$1:$C$10,2)))</f>
        <v/>
      </c>
      <c r="W15" s="47" t="str">
        <f>IF($B15="","",IF(W$8="","",VLOOKUP($Z$4,Réf!$B$1:$C$10,2)))</f>
        <v/>
      </c>
      <c r="X15" s="47" t="str">
        <f>IF($B15="","",IF(X$8="","",VLOOKUP($Z$4,Réf!$B$1:$C$10,2)))</f>
        <v/>
      </c>
      <c r="Y15" s="47" t="str">
        <f>IF($B15="","",IF(Y$8="","",VLOOKUP($Z$4,Réf!$B$1:$C$10,2)))</f>
        <v/>
      </c>
      <c r="Z15" s="47" t="str">
        <f>IF($B15="","",IF(Z$8="","",VLOOKUP($Z$4,Réf!$B$1:$C$10,2)))</f>
        <v/>
      </c>
      <c r="AA15" s="47" t="str">
        <f>IF($B15="","",IF(AA$8="","",VLOOKUP($Z$4,Réf!$B$1:$C$10,2)))</f>
        <v/>
      </c>
      <c r="AB15" s="47" t="str">
        <f>IF($B15="","",IF(AB$8="","",VLOOKUP($Z$4,Réf!$B$1:$C$10,2)))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60"/>
      <c r="C16" s="61"/>
      <c r="D16" s="62"/>
      <c r="E16" s="47" t="str">
        <f>IF($B16="","",IF(E$8="","",VLOOKUP($Z$4,Réf!$B$1:$C$10,2)))</f>
        <v/>
      </c>
      <c r="F16" s="47" t="str">
        <f>IF($B16="","",IF(F$8="","",VLOOKUP($Z$4,Réf!$B$1:$C$10,2)))</f>
        <v/>
      </c>
      <c r="G16" s="47" t="str">
        <f>IF($B16="","",IF(G$8="","",VLOOKUP($Z$4,Réf!$B$1:$C$10,2)))</f>
        <v/>
      </c>
      <c r="H16" s="47" t="str">
        <f>IF($B16="","",IF(H$8="","",VLOOKUP($Z$4,Réf!$B$1:$C$10,2)))</f>
        <v/>
      </c>
      <c r="I16" s="47" t="str">
        <f>IF($B16="","",IF(I$8="","",VLOOKUP($Z$4,Réf!$B$1:$C$10,2)))</f>
        <v/>
      </c>
      <c r="J16" s="47" t="str">
        <f>IF($B16="","",IF(J$8="","",VLOOKUP($Z$4,Réf!$B$1:$C$10,2)))</f>
        <v/>
      </c>
      <c r="K16" s="47" t="str">
        <f>IF($B16="","",IF(K$8="","",VLOOKUP($Z$4,Réf!$B$1:$C$10,2)))</f>
        <v/>
      </c>
      <c r="L16" s="47" t="str">
        <f>IF($B16="","",IF(L$8="","",VLOOKUP($Z$4,Réf!$B$1:$C$10,2)))</f>
        <v/>
      </c>
      <c r="M16" s="47" t="str">
        <f>IF($B16="","",IF(M$8="","",VLOOKUP($Z$4,Réf!$B$1:$C$10,2)))</f>
        <v/>
      </c>
      <c r="N16" s="47" t="str">
        <f>IF($B16="","",IF(N$8="","",VLOOKUP($Z$4,Réf!$B$1:$C$10,2)))</f>
        <v/>
      </c>
      <c r="O16" s="47" t="str">
        <f>IF($B16="","",IF(O$8="","",VLOOKUP($Z$4,Réf!$B$1:$C$10,2)))</f>
        <v/>
      </c>
      <c r="P16" s="47" t="str">
        <f>IF($B16="","",IF(P$8="","",VLOOKUP($Z$4,Réf!$B$1:$C$10,2)))</f>
        <v/>
      </c>
      <c r="Q16" s="47" t="str">
        <f>IF($B16="","",IF(Q$8="","",VLOOKUP($Z$4,Réf!$B$1:$C$10,2)))</f>
        <v/>
      </c>
      <c r="R16" s="47" t="str">
        <f>IF($B16="","",IF(R$8="","",VLOOKUP($Z$4,Réf!$B$1:$C$10,2)))</f>
        <v/>
      </c>
      <c r="S16" s="47" t="str">
        <f>IF($B16="","",IF(S$8="","",VLOOKUP($Z$4,Réf!$B$1:$C$10,2)))</f>
        <v/>
      </c>
      <c r="T16" s="47" t="str">
        <f>IF($B16="","",IF(T$8="","",VLOOKUP($Z$4,Réf!$B$1:$C$10,2)))</f>
        <v/>
      </c>
      <c r="U16" s="47" t="str">
        <f>IF($B16="","",IF(U$8="","",VLOOKUP($Z$4,Réf!$B$1:$C$10,2)))</f>
        <v/>
      </c>
      <c r="V16" s="47" t="str">
        <f>IF($B16="","",IF(V$8="","",VLOOKUP($Z$4,Réf!$B$1:$C$10,2)))</f>
        <v/>
      </c>
      <c r="W16" s="47" t="str">
        <f>IF($B16="","",IF(W$8="","",VLOOKUP($Z$4,Réf!$B$1:$C$10,2)))</f>
        <v/>
      </c>
      <c r="X16" s="47" t="str">
        <f>IF($B16="","",IF(X$8="","",VLOOKUP($Z$4,Réf!$B$1:$C$10,2)))</f>
        <v/>
      </c>
      <c r="Y16" s="47" t="str">
        <f>IF($B16="","",IF(Y$8="","",VLOOKUP($Z$4,Réf!$B$1:$C$10,2)))</f>
        <v/>
      </c>
      <c r="Z16" s="47" t="str">
        <f>IF($B16="","",IF(Z$8="","",VLOOKUP($Z$4,Réf!$B$1:$C$10,2)))</f>
        <v/>
      </c>
      <c r="AA16" s="47" t="str">
        <f>IF($B16="","",IF(AA$8="","",VLOOKUP($Z$4,Réf!$B$1:$C$10,2)))</f>
        <v/>
      </c>
      <c r="AB16" s="47" t="str">
        <f>IF($B16="","",IF(AB$8="","",VLOOKUP($Z$4,Réf!$B$1:$C$10,2)))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60"/>
      <c r="C17" s="61"/>
      <c r="D17" s="62"/>
      <c r="E17" s="47" t="str">
        <f>IF($B17="","",IF(E$8="","",VLOOKUP($Z$4,Réf!$B$1:$C$10,2)))</f>
        <v/>
      </c>
      <c r="F17" s="47" t="str">
        <f>IF($B17="","",IF(F$8="","",VLOOKUP($Z$4,Réf!$B$1:$C$10,2)))</f>
        <v/>
      </c>
      <c r="G17" s="47" t="str">
        <f>IF($B17="","",IF(G$8="","",VLOOKUP($Z$4,Réf!$B$1:$C$10,2)))</f>
        <v/>
      </c>
      <c r="H17" s="47" t="str">
        <f>IF($B17="","",IF(H$8="","",VLOOKUP($Z$4,Réf!$B$1:$C$10,2)))</f>
        <v/>
      </c>
      <c r="I17" s="47" t="str">
        <f>IF($B17="","",IF(I$8="","",VLOOKUP($Z$4,Réf!$B$1:$C$10,2)))</f>
        <v/>
      </c>
      <c r="J17" s="47" t="str">
        <f>IF($B17="","",IF(J$8="","",VLOOKUP($Z$4,Réf!$B$1:$C$10,2)))</f>
        <v/>
      </c>
      <c r="K17" s="47" t="str">
        <f>IF($B17="","",IF(K$8="","",VLOOKUP($Z$4,Réf!$B$1:$C$10,2)))</f>
        <v/>
      </c>
      <c r="L17" s="47" t="str">
        <f>IF($B17="","",IF(L$8="","",VLOOKUP($Z$4,Réf!$B$1:$C$10,2)))</f>
        <v/>
      </c>
      <c r="M17" s="47" t="str">
        <f>IF($B17="","",IF(M$8="","",VLOOKUP($Z$4,Réf!$B$1:$C$10,2)))</f>
        <v/>
      </c>
      <c r="N17" s="47" t="str">
        <f>IF($B17="","",IF(N$8="","",VLOOKUP($Z$4,Réf!$B$1:$C$10,2)))</f>
        <v/>
      </c>
      <c r="O17" s="47" t="str">
        <f>IF($B17="","",IF(O$8="","",VLOOKUP($Z$4,Réf!$B$1:$C$10,2)))</f>
        <v/>
      </c>
      <c r="P17" s="47" t="str">
        <f>IF($B17="","",IF(P$8="","",VLOOKUP($Z$4,Réf!$B$1:$C$10,2)))</f>
        <v/>
      </c>
      <c r="Q17" s="47" t="str">
        <f>IF($B17="","",IF(Q$8="","",VLOOKUP($Z$4,Réf!$B$1:$C$10,2)))</f>
        <v/>
      </c>
      <c r="R17" s="47" t="str">
        <f>IF($B17="","",IF(R$8="","",VLOOKUP($Z$4,Réf!$B$1:$C$10,2)))</f>
        <v/>
      </c>
      <c r="S17" s="47" t="str">
        <f>IF($B17="","",IF(S$8="","",VLOOKUP($Z$4,Réf!$B$1:$C$10,2)))</f>
        <v/>
      </c>
      <c r="T17" s="47" t="str">
        <f>IF($B17="","",IF(T$8="","",VLOOKUP($Z$4,Réf!$B$1:$C$10,2)))</f>
        <v/>
      </c>
      <c r="U17" s="47" t="str">
        <f>IF($B17="","",IF(U$8="","",VLOOKUP($Z$4,Réf!$B$1:$C$10,2)))</f>
        <v/>
      </c>
      <c r="V17" s="47" t="str">
        <f>IF($B17="","",IF(V$8="","",VLOOKUP($Z$4,Réf!$B$1:$C$10,2)))</f>
        <v/>
      </c>
      <c r="W17" s="47" t="str">
        <f>IF($B17="","",IF(W$8="","",VLOOKUP($Z$4,Réf!$B$1:$C$10,2)))</f>
        <v/>
      </c>
      <c r="X17" s="47" t="str">
        <f>IF($B17="","",IF(X$8="","",VLOOKUP($Z$4,Réf!$B$1:$C$10,2)))</f>
        <v/>
      </c>
      <c r="Y17" s="47" t="str">
        <f>IF($B17="","",IF(Y$8="","",VLOOKUP($Z$4,Réf!$B$1:$C$10,2)))</f>
        <v/>
      </c>
      <c r="Z17" s="47" t="str">
        <f>IF($B17="","",IF(Z$8="","",VLOOKUP($Z$4,Réf!$B$1:$C$10,2)))</f>
        <v/>
      </c>
      <c r="AA17" s="47" t="str">
        <f>IF($B17="","",IF(AA$8="","",VLOOKUP($Z$4,Réf!$B$1:$C$10,2)))</f>
        <v/>
      </c>
      <c r="AB17" s="47" t="str">
        <f>IF($B17="","",IF(AB$8="","",VLOOKUP($Z$4,Réf!$B$1:$C$10,2)))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76"/>
      <c r="C18" s="77"/>
      <c r="D18" s="78"/>
      <c r="E18" s="47" t="str">
        <f>IF($B18="","",IF(E$8="","",VLOOKUP($Z$4,Réf!$B$1:$C$10,2)))</f>
        <v/>
      </c>
      <c r="F18" s="47" t="str">
        <f>IF($B18="","",IF(F$8="","",VLOOKUP($Z$4,Réf!$B$1:$C$10,2)))</f>
        <v/>
      </c>
      <c r="G18" s="47" t="str">
        <f>IF($B18="","",IF(G$8="","",VLOOKUP($Z$4,Réf!$B$1:$C$10,2)))</f>
        <v/>
      </c>
      <c r="H18" s="47" t="str">
        <f>IF($B18="","",IF(H$8="","",VLOOKUP($Z$4,Réf!$B$1:$C$10,2)))</f>
        <v/>
      </c>
      <c r="I18" s="47" t="str">
        <f>IF($B18="","",IF(I$8="","",VLOOKUP($Z$4,Réf!$B$1:$C$10,2)))</f>
        <v/>
      </c>
      <c r="J18" s="47" t="str">
        <f>IF($B18="","",IF(J$8="","",VLOOKUP($Z$4,Réf!$B$1:$C$10,2)))</f>
        <v/>
      </c>
      <c r="K18" s="47" t="str">
        <f>IF($B18="","",IF(K$8="","",VLOOKUP($Z$4,Réf!$B$1:$C$10,2)))</f>
        <v/>
      </c>
      <c r="L18" s="47" t="str">
        <f>IF($B18="","",IF(L$8="","",VLOOKUP($Z$4,Réf!$B$1:$C$10,2)))</f>
        <v/>
      </c>
      <c r="M18" s="47" t="str">
        <f>IF($B18="","",IF(M$8="","",VLOOKUP($Z$4,Réf!$B$1:$C$10,2)))</f>
        <v/>
      </c>
      <c r="N18" s="47" t="str">
        <f>IF($B18="","",IF(N$8="","",VLOOKUP($Z$4,Réf!$B$1:$C$10,2)))</f>
        <v/>
      </c>
      <c r="O18" s="47" t="str">
        <f>IF($B18="","",IF(O$8="","",VLOOKUP($Z$4,Réf!$B$1:$C$10,2)))</f>
        <v/>
      </c>
      <c r="P18" s="47" t="str">
        <f>IF($B18="","",IF(P$8="","",VLOOKUP($Z$4,Réf!$B$1:$C$10,2)))</f>
        <v/>
      </c>
      <c r="Q18" s="47" t="str">
        <f>IF($B18="","",IF(Q$8="","",VLOOKUP($Z$4,Réf!$B$1:$C$10,2)))</f>
        <v/>
      </c>
      <c r="R18" s="47" t="str">
        <f>IF($B18="","",IF(R$8="","",VLOOKUP($Z$4,Réf!$B$1:$C$10,2)))</f>
        <v/>
      </c>
      <c r="S18" s="47" t="str">
        <f>IF($B18="","",IF(S$8="","",VLOOKUP($Z$4,Réf!$B$1:$C$10,2)))</f>
        <v/>
      </c>
      <c r="T18" s="47" t="str">
        <f>IF($B18="","",IF(T$8="","",VLOOKUP($Z$4,Réf!$B$1:$C$10,2)))</f>
        <v/>
      </c>
      <c r="U18" s="47" t="str">
        <f>IF($B18="","",IF(U$8="","",VLOOKUP($Z$4,Réf!$B$1:$C$10,2)))</f>
        <v/>
      </c>
      <c r="V18" s="47" t="str">
        <f>IF($B18="","",IF(V$8="","",VLOOKUP($Z$4,Réf!$B$1:$C$10,2)))</f>
        <v/>
      </c>
      <c r="W18" s="47" t="str">
        <f>IF($B18="","",IF(W$8="","",VLOOKUP($Z$4,Réf!$B$1:$C$10,2)))</f>
        <v/>
      </c>
      <c r="X18" s="47" t="str">
        <f>IF($B18="","",IF(X$8="","",VLOOKUP($Z$4,Réf!$B$1:$C$10,2)))</f>
        <v/>
      </c>
      <c r="Y18" s="47" t="str">
        <f>IF($B18="","",IF(Y$8="","",VLOOKUP($Z$4,Réf!$B$1:$C$10,2)))</f>
        <v/>
      </c>
      <c r="Z18" s="47" t="str">
        <f>IF($B18="","",IF(Z$8="","",VLOOKUP($Z$4,Réf!$B$1:$C$10,2)))</f>
        <v/>
      </c>
      <c r="AA18" s="47" t="str">
        <f>IF($B18="","",IF(AA$8="","",VLOOKUP($Z$4,Réf!$B$1:$C$10,2)))</f>
        <v/>
      </c>
      <c r="AB18" s="47" t="str">
        <f>IF($B18="","",IF(AB$8="","",VLOOKUP($Z$4,Réf!$B$1:$C$10,2)))</f>
        <v/>
      </c>
      <c r="AC18" s="48" t="s">
        <v>0</v>
      </c>
      <c r="AD18" s="18" t="str">
        <f t="shared" si="0"/>
        <v/>
      </c>
      <c r="AE18" s="15" t="s">
        <v>0</v>
      </c>
    </row>
    <row r="19" spans="1:31" s="21" customFormat="1" ht="31" customHeight="1" thickBot="1">
      <c r="A19" s="49"/>
      <c r="B19" s="79" t="s">
        <v>23</v>
      </c>
      <c r="C19" s="80"/>
      <c r="D19" s="81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24</v>
      </c>
      <c r="L21" s="26"/>
      <c r="M21" s="26"/>
      <c r="N21" s="26"/>
      <c r="O21" s="26"/>
      <c r="P21" s="54" t="s">
        <v>25</v>
      </c>
      <c r="Q21" s="26"/>
      <c r="R21" s="55"/>
      <c r="S21" s="55"/>
      <c r="T21" s="55"/>
      <c r="U21" s="54" t="s">
        <v>26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72" t="s">
        <v>27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8k6dbsTB3D79qEmxWGgxaTQEA13cSbRQGpepXSDv9HB7LykfF5aM5kAmBSemIlBUp1O3EihRtw1Bj2EhtcYZ6w==" saltValue="Oj9dPTL6kLOzl4QW1tZxBg==" spinCount="100000" sheet="1" objects="1" scenarios="1" selectLockedCells="1"/>
  <mergeCells count="20">
    <mergeCell ref="B12:D12"/>
    <mergeCell ref="C1:F2"/>
    <mergeCell ref="O1:P2"/>
    <mergeCell ref="Q1:U2"/>
    <mergeCell ref="V1:AC2"/>
    <mergeCell ref="D4:G4"/>
    <mergeCell ref="Z4:AB4"/>
    <mergeCell ref="C5:U5"/>
    <mergeCell ref="C6:U6"/>
    <mergeCell ref="B9:D9"/>
    <mergeCell ref="B10:D10"/>
    <mergeCell ref="B11:D11"/>
    <mergeCell ref="B19:D19"/>
    <mergeCell ref="B23:AC23"/>
    <mergeCell ref="B13:D13"/>
    <mergeCell ref="B14:D14"/>
    <mergeCell ref="B15:D15"/>
    <mergeCell ref="B16:D16"/>
    <mergeCell ref="B17:D17"/>
    <mergeCell ref="B18:D18"/>
  </mergeCells>
  <phoneticPr fontId="3" type="noConversion"/>
  <dataValidations count="5">
    <dataValidation allowBlank="1" showInputMessage="1" showErrorMessage="1" prompt="Compléter SVP les champs en couleur." sqref="D4" xr:uid="{00000000-0002-0000-0100-000000000000}"/>
    <dataValidation allowBlank="1" showInputMessage="1" showErrorMessage="1" prompt="Heure fin" sqref="AC4:AC5" xr:uid="{00000000-0002-0000-0100-000001000000}"/>
    <dataValidation allowBlank="1" showInputMessage="1" showErrorMessage="1" prompt="Heure début" sqref="Z5:AA5" xr:uid="{00000000-0002-0000-0100-000002000000}"/>
    <dataValidation allowBlank="1" showInputMessage="1" showErrorMessage="1" prompt="Titre du cours" sqref="H4:U4" xr:uid="{00000000-0002-0000-0100-000003000000}"/>
    <dataValidation errorStyle="information" allowBlank="1" showInputMessage="1" showErrorMessage="1" sqref="E8:AB8" xr:uid="{00000000-0002-0000-0100-000004000000}"/>
  </dataValidations>
  <printOptions horizontalCentered="1"/>
  <pageMargins left="0.31" right="0.31" top="0.59" bottom="0.39000000000000007" header="0.31" footer="0.31"/>
  <pageSetup paperSize="9" scale="9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4"/>
  <sheetViews>
    <sheetView topLeftCell="A2" workbookViewId="0">
      <selection activeCell="E9" sqref="E9"/>
    </sheetView>
  </sheetViews>
  <sheetFormatPr baseColWidth="10" defaultRowHeight="13"/>
  <cols>
    <col min="1" max="1" width="3.1640625" style="3" customWidth="1"/>
    <col min="2" max="2" width="15.83203125" style="4" customWidth="1"/>
    <col min="3" max="3" width="6.8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68"/>
      <c r="D1" s="68"/>
      <c r="E1" s="68"/>
      <c r="F1" s="68"/>
      <c r="N1" s="24"/>
      <c r="O1" s="69">
        <v>2019</v>
      </c>
      <c r="P1" s="69"/>
      <c r="Q1" s="70" t="s">
        <v>29</v>
      </c>
      <c r="R1" s="70"/>
      <c r="S1" s="70"/>
      <c r="T1" s="70"/>
      <c r="U1" s="70"/>
      <c r="V1" s="71" t="s">
        <v>17</v>
      </c>
      <c r="W1" s="71"/>
      <c r="X1" s="71"/>
      <c r="Y1" s="71"/>
      <c r="Z1" s="71"/>
      <c r="AA1" s="71"/>
      <c r="AB1" s="71"/>
      <c r="AC1" s="71"/>
      <c r="AD1" s="2"/>
      <c r="AE1" s="2"/>
      <c r="AF1" s="2"/>
      <c r="AG1" s="2"/>
      <c r="AH1" s="2"/>
    </row>
    <row r="2" spans="1:34" ht="20" customHeight="1">
      <c r="A2" s="25"/>
      <c r="B2" s="26"/>
      <c r="C2" s="68"/>
      <c r="D2" s="68"/>
      <c r="E2" s="68"/>
      <c r="F2" s="68"/>
      <c r="N2" s="26"/>
      <c r="O2" s="69"/>
      <c r="P2" s="69"/>
      <c r="Q2" s="70"/>
      <c r="R2" s="70"/>
      <c r="S2" s="70"/>
      <c r="T2" s="70"/>
      <c r="U2" s="70"/>
      <c r="V2" s="71"/>
      <c r="W2" s="71"/>
      <c r="X2" s="71"/>
      <c r="Y2" s="71"/>
      <c r="Z2" s="71"/>
      <c r="AA2" s="71"/>
      <c r="AB2" s="71"/>
      <c r="AC2" s="71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18</v>
      </c>
      <c r="C4" s="57" t="s">
        <v>16</v>
      </c>
      <c r="D4" s="87">
        <f>'2018'!D4:F4</f>
        <v>0</v>
      </c>
      <c r="E4" s="87"/>
      <c r="F4" s="87"/>
      <c r="G4" s="87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42</v>
      </c>
      <c r="X4" s="31"/>
      <c r="Y4" s="31"/>
      <c r="Z4" s="83" t="str">
        <f>'2018'!Z4:AB4</f>
        <v>Dauer wählen</v>
      </c>
      <c r="AA4" s="84"/>
      <c r="AB4" s="84"/>
      <c r="AC4" s="35"/>
      <c r="AD4" s="7"/>
      <c r="AE4" s="7"/>
      <c r="AF4" s="13"/>
    </row>
    <row r="5" spans="1:34" s="6" customFormat="1" ht="21" customHeight="1">
      <c r="A5" s="30"/>
      <c r="B5" s="31" t="s">
        <v>19</v>
      </c>
      <c r="C5" s="85">
        <f>'2018'!C5:U5</f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20</v>
      </c>
      <c r="C6" s="86">
        <f>'2018'!C6:U6</f>
        <v>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22</v>
      </c>
      <c r="C8" s="42"/>
      <c r="D8" s="43" t="s">
        <v>21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44" t="str">
        <f>IF(COUNTA(E8:AB8)=0,"",COUNTA(E8:AB8))</f>
        <v/>
      </c>
      <c r="AD8" s="9"/>
      <c r="AE8" s="10"/>
      <c r="AF8" s="11"/>
      <c r="AG8" s="11"/>
    </row>
    <row r="9" spans="1:34" s="16" customFormat="1" ht="26" customHeight="1">
      <c r="A9" s="45" t="str">
        <f>IF(B9="","",1)</f>
        <v/>
      </c>
      <c r="B9" s="94" t="str">
        <f>IF('2018'!B8:D9=0,"",'2018'!B8:D9)</f>
        <v/>
      </c>
      <c r="C9" s="95"/>
      <c r="D9" s="96"/>
      <c r="E9" s="59" t="str">
        <f>IF($B9="","",IF(E$8="","",VLOOKUP($Z$4,Réf!$B$1:$C$10,2)))</f>
        <v/>
      </c>
      <c r="F9" s="59" t="str">
        <f>IF($B9="","",IF(F$8="","",VLOOKUP($Z$4,Réf!$B$1:$C$10,2)))</f>
        <v/>
      </c>
      <c r="G9" s="59" t="str">
        <f>IF($B9="","",IF(G$8="","",VLOOKUP($Z$4,Réf!$B$1:$C$10,2)))</f>
        <v/>
      </c>
      <c r="H9" s="59" t="str">
        <f>IF($B9="","",IF(H$8="","",VLOOKUP($Z$4,Réf!$B$1:$C$10,2)))</f>
        <v/>
      </c>
      <c r="I9" s="59" t="str">
        <f>IF($B9="","",IF(I$8="","",VLOOKUP($Z$4,Réf!$B$1:$C$10,2)))</f>
        <v/>
      </c>
      <c r="J9" s="59" t="str">
        <f>IF($B9="","",IF(J$8="","",VLOOKUP($Z$4,Réf!$B$1:$C$10,2)))</f>
        <v/>
      </c>
      <c r="K9" s="59" t="str">
        <f>IF($B9="","",IF(K$8="","",VLOOKUP($Z$4,Réf!$B$1:$C$10,2)))</f>
        <v/>
      </c>
      <c r="L9" s="59" t="str">
        <f>IF($B9="","",IF(L$8="","",VLOOKUP($Z$4,Réf!$B$1:$C$10,2)))</f>
        <v/>
      </c>
      <c r="M9" s="59" t="str">
        <f>IF($B9="","",IF(M$8="","",VLOOKUP($Z$4,Réf!$B$1:$C$10,2)))</f>
        <v/>
      </c>
      <c r="N9" s="59" t="str">
        <f>IF($B9="","",IF(N$8="","",VLOOKUP($Z$4,Réf!$B$1:$C$10,2)))</f>
        <v/>
      </c>
      <c r="O9" s="59" t="str">
        <f>IF($B9="","",IF(O$8="","",VLOOKUP($Z$4,Réf!$B$1:$C$10,2)))</f>
        <v/>
      </c>
      <c r="P9" s="59" t="str">
        <f>IF($B9="","",IF(P$8="","",VLOOKUP($Z$4,Réf!$B$1:$C$10,2)))</f>
        <v/>
      </c>
      <c r="Q9" s="59" t="str">
        <f>IF($B9="","",IF(Q$8="","",VLOOKUP($Z$4,Réf!$B$1:$C$10,2)))</f>
        <v/>
      </c>
      <c r="R9" s="59" t="str">
        <f>IF($B9="","",IF(R$8="","",VLOOKUP($Z$4,Réf!$B$1:$C$10,2)))</f>
        <v/>
      </c>
      <c r="S9" s="59" t="str">
        <f>IF($B9="","",IF(S$8="","",VLOOKUP($Z$4,Réf!$B$1:$C$10,2)))</f>
        <v/>
      </c>
      <c r="T9" s="59" t="str">
        <f>IF($B9="","",IF(T$8="","",VLOOKUP($Z$4,Réf!$B$1:$C$10,2)))</f>
        <v/>
      </c>
      <c r="U9" s="59" t="str">
        <f>IF($B9="","",IF(U$8="","",VLOOKUP($Z$4,Réf!$B$1:$C$10,2)))</f>
        <v/>
      </c>
      <c r="V9" s="59" t="str">
        <f>IF($B9="","",IF(V$8="","",VLOOKUP($Z$4,Réf!$B$1:$C$10,2)))</f>
        <v/>
      </c>
      <c r="W9" s="59" t="str">
        <f>IF($B9="","",IF(W$8="","",VLOOKUP($Z$4,Réf!$B$1:$C$10,2)))</f>
        <v/>
      </c>
      <c r="X9" s="59" t="str">
        <f>IF($B9="","",IF(X$8="","",VLOOKUP($Z$4,Réf!$B$1:$C$10,2)))</f>
        <v/>
      </c>
      <c r="Y9" s="59" t="str">
        <f>IF($B9="","",IF(Y$8="","",VLOOKUP($Z$4,Réf!$B$1:$C$10,2)))</f>
        <v/>
      </c>
      <c r="Z9" s="59" t="str">
        <f>IF($B9="","",IF(Z$8="","",VLOOKUP($Z$4,Réf!$B$1:$C$10,2)))</f>
        <v/>
      </c>
      <c r="AA9" s="59" t="str">
        <f>IF($B9="","",IF(AA$8="","",VLOOKUP($Z$4,Réf!$B$1:$C$10,2)))</f>
        <v/>
      </c>
      <c r="AB9" s="59" t="str">
        <f>IF($B9="","",IF(AB$8="","",VLOOKUP($Z$4,Réf!$B$1:$C$10,2)))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88" t="str">
        <f>IF('2018'!B9:D10=0,"",'2018'!B9:D10)</f>
        <v/>
      </c>
      <c r="C10" s="89"/>
      <c r="D10" s="90"/>
      <c r="E10" s="47" t="str">
        <f>IF($B10="","",IF(E$8="","",VLOOKUP($Z$4,Réf!$B$1:$C$10,2)))</f>
        <v/>
      </c>
      <c r="F10" s="47" t="str">
        <f>IF($B10="","",IF(F$8="","",VLOOKUP($Z$4,Réf!$B$1:$C$10,2)))</f>
        <v/>
      </c>
      <c r="G10" s="47" t="str">
        <f>IF($B10="","",IF(G$8="","",VLOOKUP($Z$4,Réf!$B$1:$C$10,2)))</f>
        <v/>
      </c>
      <c r="H10" s="47" t="str">
        <f>IF($B10="","",IF(H$8="","",VLOOKUP($Z$4,Réf!$B$1:$C$10,2)))</f>
        <v/>
      </c>
      <c r="I10" s="47" t="str">
        <f>IF($B10="","",IF(I$8="","",VLOOKUP($Z$4,Réf!$B$1:$C$10,2)))</f>
        <v/>
      </c>
      <c r="J10" s="47" t="str">
        <f>IF($B10="","",IF(J$8="","",VLOOKUP($Z$4,Réf!$B$1:$C$10,2)))</f>
        <v/>
      </c>
      <c r="K10" s="47" t="str">
        <f>IF($B10="","",IF(K$8="","",VLOOKUP($Z$4,Réf!$B$1:$C$10,2)))</f>
        <v/>
      </c>
      <c r="L10" s="47" t="str">
        <f>IF($B10="","",IF(L$8="","",VLOOKUP($Z$4,Réf!$B$1:$C$10,2)))</f>
        <v/>
      </c>
      <c r="M10" s="47" t="str">
        <f>IF($B10="","",IF(M$8="","",VLOOKUP($Z$4,Réf!$B$1:$C$10,2)))</f>
        <v/>
      </c>
      <c r="N10" s="47" t="str">
        <f>IF($B10="","",IF(N$8="","",VLOOKUP($Z$4,Réf!$B$1:$C$10,2)))</f>
        <v/>
      </c>
      <c r="O10" s="47" t="str">
        <f>IF($B10="","",IF(O$8="","",VLOOKUP($Z$4,Réf!$B$1:$C$10,2)))</f>
        <v/>
      </c>
      <c r="P10" s="47" t="str">
        <f>IF($B10="","",IF(P$8="","",VLOOKUP($Z$4,Réf!$B$1:$C$10,2)))</f>
        <v/>
      </c>
      <c r="Q10" s="47" t="str">
        <f>IF($B10="","",IF(Q$8="","",VLOOKUP($Z$4,Réf!$B$1:$C$10,2)))</f>
        <v/>
      </c>
      <c r="R10" s="47" t="str">
        <f>IF($B10="","",IF(R$8="","",VLOOKUP($Z$4,Réf!$B$1:$C$10,2)))</f>
        <v/>
      </c>
      <c r="S10" s="47" t="str">
        <f>IF($B10="","",IF(S$8="","",VLOOKUP($Z$4,Réf!$B$1:$C$10,2)))</f>
        <v/>
      </c>
      <c r="T10" s="47" t="str">
        <f>IF($B10="","",IF(T$8="","",VLOOKUP($Z$4,Réf!$B$1:$C$10,2)))</f>
        <v/>
      </c>
      <c r="U10" s="47" t="str">
        <f>IF($B10="","",IF(U$8="","",VLOOKUP($Z$4,Réf!$B$1:$C$10,2)))</f>
        <v/>
      </c>
      <c r="V10" s="47" t="str">
        <f>IF($B10="","",IF(V$8="","",VLOOKUP($Z$4,Réf!$B$1:$C$10,2)))</f>
        <v/>
      </c>
      <c r="W10" s="47" t="str">
        <f>IF($B10="","",IF(W$8="","",VLOOKUP($Z$4,Réf!$B$1:$C$10,2)))</f>
        <v/>
      </c>
      <c r="X10" s="47" t="str">
        <f>IF($B10="","",IF(X$8="","",VLOOKUP($Z$4,Réf!$B$1:$C$10,2)))</f>
        <v/>
      </c>
      <c r="Y10" s="47" t="str">
        <f>IF($B10="","",IF(Y$8="","",VLOOKUP($Z$4,Réf!$B$1:$C$10,2)))</f>
        <v/>
      </c>
      <c r="Z10" s="47" t="str">
        <f>IF($B10="","",IF(Z$8="","",VLOOKUP($Z$4,Réf!$B$1:$C$10,2)))</f>
        <v/>
      </c>
      <c r="AA10" s="47" t="str">
        <f>IF($B10="","",IF(AA$8="","",VLOOKUP($Z$4,Réf!$B$1:$C$10,2)))</f>
        <v/>
      </c>
      <c r="AB10" s="47" t="str">
        <f>IF($B10="","",IF(AB$8="","",VLOOKUP($Z$4,Réf!$B$1:$C$10,2)))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88" t="str">
        <f>IF('2018'!B10:D11=0,"",'2018'!B10:D11)</f>
        <v/>
      </c>
      <c r="C11" s="89"/>
      <c r="D11" s="90"/>
      <c r="E11" s="47" t="str">
        <f>IF($B11="","",IF(E$8="","",VLOOKUP($Z$4,Réf!$B$1:$C$10,2)))</f>
        <v/>
      </c>
      <c r="F11" s="47" t="str">
        <f>IF($B11="","",IF(F$8="","",VLOOKUP($Z$4,Réf!$B$1:$C$10,2)))</f>
        <v/>
      </c>
      <c r="G11" s="47" t="str">
        <f>IF($B11="","",IF(G$8="","",VLOOKUP($Z$4,Réf!$B$1:$C$10,2)))</f>
        <v/>
      </c>
      <c r="H11" s="47" t="str">
        <f>IF($B11="","",IF(H$8="","",VLOOKUP($Z$4,Réf!$B$1:$C$10,2)))</f>
        <v/>
      </c>
      <c r="I11" s="47" t="str">
        <f>IF($B11="","",IF(I$8="","",VLOOKUP($Z$4,Réf!$B$1:$C$10,2)))</f>
        <v/>
      </c>
      <c r="J11" s="47" t="str">
        <f>IF($B11="","",IF(J$8="","",VLOOKUP($Z$4,Réf!$B$1:$C$10,2)))</f>
        <v/>
      </c>
      <c r="K11" s="47" t="str">
        <f>IF($B11="","",IF(K$8="","",VLOOKUP($Z$4,Réf!$B$1:$C$10,2)))</f>
        <v/>
      </c>
      <c r="L11" s="47" t="str">
        <f>IF($B11="","",IF(L$8="","",VLOOKUP($Z$4,Réf!$B$1:$C$10,2)))</f>
        <v/>
      </c>
      <c r="M11" s="47" t="str">
        <f>IF($B11="","",IF(M$8="","",VLOOKUP($Z$4,Réf!$B$1:$C$10,2)))</f>
        <v/>
      </c>
      <c r="N11" s="47" t="str">
        <f>IF($B11="","",IF(N$8="","",VLOOKUP($Z$4,Réf!$B$1:$C$10,2)))</f>
        <v/>
      </c>
      <c r="O11" s="47" t="str">
        <f>IF($B11="","",IF(O$8="","",VLOOKUP($Z$4,Réf!$B$1:$C$10,2)))</f>
        <v/>
      </c>
      <c r="P11" s="47" t="str">
        <f>IF($B11="","",IF(P$8="","",VLOOKUP($Z$4,Réf!$B$1:$C$10,2)))</f>
        <v/>
      </c>
      <c r="Q11" s="47" t="str">
        <f>IF($B11="","",IF(Q$8="","",VLOOKUP($Z$4,Réf!$B$1:$C$10,2)))</f>
        <v/>
      </c>
      <c r="R11" s="47" t="str">
        <f>IF($B11="","",IF(R$8="","",VLOOKUP($Z$4,Réf!$B$1:$C$10,2)))</f>
        <v/>
      </c>
      <c r="S11" s="47" t="str">
        <f>IF($B11="","",IF(S$8="","",VLOOKUP($Z$4,Réf!$B$1:$C$10,2)))</f>
        <v/>
      </c>
      <c r="T11" s="47" t="str">
        <f>IF($B11="","",IF(T$8="","",VLOOKUP($Z$4,Réf!$B$1:$C$10,2)))</f>
        <v/>
      </c>
      <c r="U11" s="47" t="str">
        <f>IF($B11="","",IF(U$8="","",VLOOKUP($Z$4,Réf!$B$1:$C$10,2)))</f>
        <v/>
      </c>
      <c r="V11" s="47" t="str">
        <f>IF($B11="","",IF(V$8="","",VLOOKUP($Z$4,Réf!$B$1:$C$10,2)))</f>
        <v/>
      </c>
      <c r="W11" s="47" t="str">
        <f>IF($B11="","",IF(W$8="","",VLOOKUP($Z$4,Réf!$B$1:$C$10,2)))</f>
        <v/>
      </c>
      <c r="X11" s="47" t="str">
        <f>IF($B11="","",IF(X$8="","",VLOOKUP($Z$4,Réf!$B$1:$C$10,2)))</f>
        <v/>
      </c>
      <c r="Y11" s="47" t="str">
        <f>IF($B11="","",IF(Y$8="","",VLOOKUP($Z$4,Réf!$B$1:$C$10,2)))</f>
        <v/>
      </c>
      <c r="Z11" s="47" t="str">
        <f>IF($B11="","",IF(Z$8="","",VLOOKUP($Z$4,Réf!$B$1:$C$10,2)))</f>
        <v/>
      </c>
      <c r="AA11" s="47" t="str">
        <f>IF($B11="","",IF(AA$8="","",VLOOKUP($Z$4,Réf!$B$1:$C$10,2)))</f>
        <v/>
      </c>
      <c r="AB11" s="47" t="str">
        <f>IF($B11="","",IF(AB$8="","",VLOOKUP($Z$4,Réf!$B$1:$C$10,2)))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88" t="str">
        <f>IF('2018'!B11:D12=0,"",'2018'!B11:D12)</f>
        <v/>
      </c>
      <c r="C12" s="89"/>
      <c r="D12" s="90"/>
      <c r="E12" s="47" t="str">
        <f>IF($B12="","",IF(E$8="","",VLOOKUP($Z$4,Réf!$B$1:$C$10,2)))</f>
        <v/>
      </c>
      <c r="F12" s="47" t="str">
        <f>IF($B12="","",IF(F$8="","",VLOOKUP($Z$4,Réf!$B$1:$C$10,2)))</f>
        <v/>
      </c>
      <c r="G12" s="47" t="str">
        <f>IF($B12="","",IF(G$8="","",VLOOKUP($Z$4,Réf!$B$1:$C$10,2)))</f>
        <v/>
      </c>
      <c r="H12" s="47" t="str">
        <f>IF($B12="","",IF(H$8="","",VLOOKUP($Z$4,Réf!$B$1:$C$10,2)))</f>
        <v/>
      </c>
      <c r="I12" s="47" t="str">
        <f>IF($B12="","",IF(I$8="","",VLOOKUP($Z$4,Réf!$B$1:$C$10,2)))</f>
        <v/>
      </c>
      <c r="J12" s="47" t="str">
        <f>IF($B12="","",IF(J$8="","",VLOOKUP($Z$4,Réf!$B$1:$C$10,2)))</f>
        <v/>
      </c>
      <c r="K12" s="47" t="str">
        <f>IF($B12="","",IF(K$8="","",VLOOKUP($Z$4,Réf!$B$1:$C$10,2)))</f>
        <v/>
      </c>
      <c r="L12" s="47" t="str">
        <f>IF($B12="","",IF(L$8="","",VLOOKUP($Z$4,Réf!$B$1:$C$10,2)))</f>
        <v/>
      </c>
      <c r="M12" s="47" t="str">
        <f>IF($B12="","",IF(M$8="","",VLOOKUP($Z$4,Réf!$B$1:$C$10,2)))</f>
        <v/>
      </c>
      <c r="N12" s="47" t="str">
        <f>IF($B12="","",IF(N$8="","",VLOOKUP($Z$4,Réf!$B$1:$C$10,2)))</f>
        <v/>
      </c>
      <c r="O12" s="47" t="str">
        <f>IF($B12="","",IF(O$8="","",VLOOKUP($Z$4,Réf!$B$1:$C$10,2)))</f>
        <v/>
      </c>
      <c r="P12" s="47" t="str">
        <f>IF($B12="","",IF(P$8="","",VLOOKUP($Z$4,Réf!$B$1:$C$10,2)))</f>
        <v/>
      </c>
      <c r="Q12" s="47" t="str">
        <f>IF($B12="","",IF(Q$8="","",VLOOKUP($Z$4,Réf!$B$1:$C$10,2)))</f>
        <v/>
      </c>
      <c r="R12" s="47" t="str">
        <f>IF($B12="","",IF(R$8="","",VLOOKUP($Z$4,Réf!$B$1:$C$10,2)))</f>
        <v/>
      </c>
      <c r="S12" s="47" t="str">
        <f>IF($B12="","",IF(S$8="","",VLOOKUP($Z$4,Réf!$B$1:$C$10,2)))</f>
        <v/>
      </c>
      <c r="T12" s="47" t="str">
        <f>IF($B12="","",IF(T$8="","",VLOOKUP($Z$4,Réf!$B$1:$C$10,2)))</f>
        <v/>
      </c>
      <c r="U12" s="47" t="str">
        <f>IF($B12="","",IF(U$8="","",VLOOKUP($Z$4,Réf!$B$1:$C$10,2)))</f>
        <v/>
      </c>
      <c r="V12" s="47" t="str">
        <f>IF($B12="","",IF(V$8="","",VLOOKUP($Z$4,Réf!$B$1:$C$10,2)))</f>
        <v/>
      </c>
      <c r="W12" s="47" t="str">
        <f>IF($B12="","",IF(W$8="","",VLOOKUP($Z$4,Réf!$B$1:$C$10,2)))</f>
        <v/>
      </c>
      <c r="X12" s="47" t="str">
        <f>IF($B12="","",IF(X$8="","",VLOOKUP($Z$4,Réf!$B$1:$C$10,2)))</f>
        <v/>
      </c>
      <c r="Y12" s="47" t="str">
        <f>IF($B12="","",IF(Y$8="","",VLOOKUP($Z$4,Réf!$B$1:$C$10,2)))</f>
        <v/>
      </c>
      <c r="Z12" s="47" t="str">
        <f>IF($B12="","",IF(Z$8="","",VLOOKUP($Z$4,Réf!$B$1:$C$10,2)))</f>
        <v/>
      </c>
      <c r="AA12" s="47" t="str">
        <f>IF($B12="","",IF(AA$8="","",VLOOKUP($Z$4,Réf!$B$1:$C$10,2)))</f>
        <v/>
      </c>
      <c r="AB12" s="47" t="str">
        <f>IF($B12="","",IF(AB$8="","",VLOOKUP($Z$4,Réf!$B$1:$C$10,2)))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88" t="str">
        <f>IF('2018'!B12:D13=0,"",'2018'!B12:D13)</f>
        <v/>
      </c>
      <c r="C13" s="89"/>
      <c r="D13" s="90"/>
      <c r="E13" s="47" t="str">
        <f>IF($B13="","",IF(E$8="","",VLOOKUP($Z$4,Réf!$B$1:$C$10,2)))</f>
        <v/>
      </c>
      <c r="F13" s="47" t="str">
        <f>IF($B13="","",IF(F$8="","",VLOOKUP($Z$4,Réf!$B$1:$C$10,2)))</f>
        <v/>
      </c>
      <c r="G13" s="47" t="str">
        <f>IF($B13="","",IF(G$8="","",VLOOKUP($Z$4,Réf!$B$1:$C$10,2)))</f>
        <v/>
      </c>
      <c r="H13" s="47" t="str">
        <f>IF($B13="","",IF(H$8="","",VLOOKUP($Z$4,Réf!$B$1:$C$10,2)))</f>
        <v/>
      </c>
      <c r="I13" s="47" t="str">
        <f>IF($B13="","",IF(I$8="","",VLOOKUP($Z$4,Réf!$B$1:$C$10,2)))</f>
        <v/>
      </c>
      <c r="J13" s="47" t="str">
        <f>IF($B13="","",IF(J$8="","",VLOOKUP($Z$4,Réf!$B$1:$C$10,2)))</f>
        <v/>
      </c>
      <c r="K13" s="47" t="str">
        <f>IF($B13="","",IF(K$8="","",VLOOKUP($Z$4,Réf!$B$1:$C$10,2)))</f>
        <v/>
      </c>
      <c r="L13" s="47" t="str">
        <f>IF($B13="","",IF(L$8="","",VLOOKUP($Z$4,Réf!$B$1:$C$10,2)))</f>
        <v/>
      </c>
      <c r="M13" s="47" t="str">
        <f>IF($B13="","",IF(M$8="","",VLOOKUP($Z$4,Réf!$B$1:$C$10,2)))</f>
        <v/>
      </c>
      <c r="N13" s="47" t="str">
        <f>IF($B13="","",IF(N$8="","",VLOOKUP($Z$4,Réf!$B$1:$C$10,2)))</f>
        <v/>
      </c>
      <c r="O13" s="47" t="str">
        <f>IF($B13="","",IF(O$8="","",VLOOKUP($Z$4,Réf!$B$1:$C$10,2)))</f>
        <v/>
      </c>
      <c r="P13" s="47" t="str">
        <f>IF($B13="","",IF(P$8="","",VLOOKUP($Z$4,Réf!$B$1:$C$10,2)))</f>
        <v/>
      </c>
      <c r="Q13" s="47" t="str">
        <f>IF($B13="","",IF(Q$8="","",VLOOKUP($Z$4,Réf!$B$1:$C$10,2)))</f>
        <v/>
      </c>
      <c r="R13" s="47" t="str">
        <f>IF($B13="","",IF(R$8="","",VLOOKUP($Z$4,Réf!$B$1:$C$10,2)))</f>
        <v/>
      </c>
      <c r="S13" s="47" t="str">
        <f>IF($B13="","",IF(S$8="","",VLOOKUP($Z$4,Réf!$B$1:$C$10,2)))</f>
        <v/>
      </c>
      <c r="T13" s="47" t="str">
        <f>IF($B13="","",IF(T$8="","",VLOOKUP($Z$4,Réf!$B$1:$C$10,2)))</f>
        <v/>
      </c>
      <c r="U13" s="47" t="str">
        <f>IF($B13="","",IF(U$8="","",VLOOKUP($Z$4,Réf!$B$1:$C$10,2)))</f>
        <v/>
      </c>
      <c r="V13" s="47" t="str">
        <f>IF($B13="","",IF(V$8="","",VLOOKUP($Z$4,Réf!$B$1:$C$10,2)))</f>
        <v/>
      </c>
      <c r="W13" s="47" t="str">
        <f>IF($B13="","",IF(W$8="","",VLOOKUP($Z$4,Réf!$B$1:$C$10,2)))</f>
        <v/>
      </c>
      <c r="X13" s="47" t="str">
        <f>IF($B13="","",IF(X$8="","",VLOOKUP($Z$4,Réf!$B$1:$C$10,2)))</f>
        <v/>
      </c>
      <c r="Y13" s="47" t="str">
        <f>IF($B13="","",IF(Y$8="","",VLOOKUP($Z$4,Réf!$B$1:$C$10,2)))</f>
        <v/>
      </c>
      <c r="Z13" s="47" t="str">
        <f>IF($B13="","",IF(Z$8="","",VLOOKUP($Z$4,Réf!$B$1:$C$10,2)))</f>
        <v/>
      </c>
      <c r="AA13" s="47" t="str">
        <f>IF($B13="","",IF(AA$8="","",VLOOKUP($Z$4,Réf!$B$1:$C$10,2)))</f>
        <v/>
      </c>
      <c r="AB13" s="47" t="str">
        <f>IF($B13="","",IF(AB$8="","",VLOOKUP($Z$4,Réf!$B$1:$C$10,2)))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88" t="str">
        <f>IF('2018'!B13:D14=0,"",'2018'!B13:D14)</f>
        <v/>
      </c>
      <c r="C14" s="89"/>
      <c r="D14" s="90"/>
      <c r="E14" s="47" t="str">
        <f>IF($B14="","",IF(E$8="","",VLOOKUP($Z$4,Réf!$B$1:$C$10,2)))</f>
        <v/>
      </c>
      <c r="F14" s="47" t="str">
        <f>IF($B14="","",IF(F$8="","",VLOOKUP($Z$4,Réf!$B$1:$C$10,2)))</f>
        <v/>
      </c>
      <c r="G14" s="47" t="str">
        <f>IF($B14="","",IF(G$8="","",VLOOKUP($Z$4,Réf!$B$1:$C$10,2)))</f>
        <v/>
      </c>
      <c r="H14" s="47" t="str">
        <f>IF($B14="","",IF(H$8="","",VLOOKUP($Z$4,Réf!$B$1:$C$10,2)))</f>
        <v/>
      </c>
      <c r="I14" s="47" t="str">
        <f>IF($B14="","",IF(I$8="","",VLOOKUP($Z$4,Réf!$B$1:$C$10,2)))</f>
        <v/>
      </c>
      <c r="J14" s="47" t="str">
        <f>IF($B14="","",IF(J$8="","",VLOOKUP($Z$4,Réf!$B$1:$C$10,2)))</f>
        <v/>
      </c>
      <c r="K14" s="47" t="str">
        <f>IF($B14="","",IF(K$8="","",VLOOKUP($Z$4,Réf!$B$1:$C$10,2)))</f>
        <v/>
      </c>
      <c r="L14" s="47" t="str">
        <f>IF($B14="","",IF(L$8="","",VLOOKUP($Z$4,Réf!$B$1:$C$10,2)))</f>
        <v/>
      </c>
      <c r="M14" s="47" t="str">
        <f>IF($B14="","",IF(M$8="","",VLOOKUP($Z$4,Réf!$B$1:$C$10,2)))</f>
        <v/>
      </c>
      <c r="N14" s="47" t="str">
        <f>IF($B14="","",IF(N$8="","",VLOOKUP($Z$4,Réf!$B$1:$C$10,2)))</f>
        <v/>
      </c>
      <c r="O14" s="47" t="str">
        <f>IF($B14="","",IF(O$8="","",VLOOKUP($Z$4,Réf!$B$1:$C$10,2)))</f>
        <v/>
      </c>
      <c r="P14" s="47" t="str">
        <f>IF($B14="","",IF(P$8="","",VLOOKUP($Z$4,Réf!$B$1:$C$10,2)))</f>
        <v/>
      </c>
      <c r="Q14" s="47" t="str">
        <f>IF($B14="","",IF(Q$8="","",VLOOKUP($Z$4,Réf!$B$1:$C$10,2)))</f>
        <v/>
      </c>
      <c r="R14" s="47" t="str">
        <f>IF($B14="","",IF(R$8="","",VLOOKUP($Z$4,Réf!$B$1:$C$10,2)))</f>
        <v/>
      </c>
      <c r="S14" s="47" t="str">
        <f>IF($B14="","",IF(S$8="","",VLOOKUP($Z$4,Réf!$B$1:$C$10,2)))</f>
        <v/>
      </c>
      <c r="T14" s="47" t="str">
        <f>IF($B14="","",IF(T$8="","",VLOOKUP($Z$4,Réf!$B$1:$C$10,2)))</f>
        <v/>
      </c>
      <c r="U14" s="47" t="str">
        <f>IF($B14="","",IF(U$8="","",VLOOKUP($Z$4,Réf!$B$1:$C$10,2)))</f>
        <v/>
      </c>
      <c r="V14" s="47" t="str">
        <f>IF($B14="","",IF(V$8="","",VLOOKUP($Z$4,Réf!$B$1:$C$10,2)))</f>
        <v/>
      </c>
      <c r="W14" s="47" t="str">
        <f>IF($B14="","",IF(W$8="","",VLOOKUP($Z$4,Réf!$B$1:$C$10,2)))</f>
        <v/>
      </c>
      <c r="X14" s="47" t="str">
        <f>IF($B14="","",IF(X$8="","",VLOOKUP($Z$4,Réf!$B$1:$C$10,2)))</f>
        <v/>
      </c>
      <c r="Y14" s="47" t="str">
        <f>IF($B14="","",IF(Y$8="","",VLOOKUP($Z$4,Réf!$B$1:$C$10,2)))</f>
        <v/>
      </c>
      <c r="Z14" s="47" t="str">
        <f>IF($B14="","",IF(Z$8="","",VLOOKUP($Z$4,Réf!$B$1:$C$10,2)))</f>
        <v/>
      </c>
      <c r="AA14" s="47" t="str">
        <f>IF($B14="","",IF(AA$8="","",VLOOKUP($Z$4,Réf!$B$1:$C$10,2)))</f>
        <v/>
      </c>
      <c r="AB14" s="47" t="str">
        <f>IF($B14="","",IF(AB$8="","",VLOOKUP($Z$4,Réf!$B$1:$C$10,2)))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88" t="str">
        <f>IF('2018'!B14:D15=0,"",'2018'!B14:D15)</f>
        <v/>
      </c>
      <c r="C15" s="89"/>
      <c r="D15" s="90"/>
      <c r="E15" s="47" t="str">
        <f>IF($B15="","",IF(E$8="","",VLOOKUP($Z$4,Réf!$B$1:$C$10,2)))</f>
        <v/>
      </c>
      <c r="F15" s="47" t="str">
        <f>IF($B15="","",IF(F$8="","",VLOOKUP($Z$4,Réf!$B$1:$C$10,2)))</f>
        <v/>
      </c>
      <c r="G15" s="47" t="str">
        <f>IF($B15="","",IF(G$8="","",VLOOKUP($Z$4,Réf!$B$1:$C$10,2)))</f>
        <v/>
      </c>
      <c r="H15" s="47" t="str">
        <f>IF($B15="","",IF(H$8="","",VLOOKUP($Z$4,Réf!$B$1:$C$10,2)))</f>
        <v/>
      </c>
      <c r="I15" s="47" t="str">
        <f>IF($B15="","",IF(I$8="","",VLOOKUP($Z$4,Réf!$B$1:$C$10,2)))</f>
        <v/>
      </c>
      <c r="J15" s="47" t="str">
        <f>IF($B15="","",IF(J$8="","",VLOOKUP($Z$4,Réf!$B$1:$C$10,2)))</f>
        <v/>
      </c>
      <c r="K15" s="47" t="str">
        <f>IF($B15="","",IF(K$8="","",VLOOKUP($Z$4,Réf!$B$1:$C$10,2)))</f>
        <v/>
      </c>
      <c r="L15" s="47" t="str">
        <f>IF($B15="","",IF(L$8="","",VLOOKUP($Z$4,Réf!$B$1:$C$10,2)))</f>
        <v/>
      </c>
      <c r="M15" s="47" t="str">
        <f>IF($B15="","",IF(M$8="","",VLOOKUP($Z$4,Réf!$B$1:$C$10,2)))</f>
        <v/>
      </c>
      <c r="N15" s="47" t="str">
        <f>IF($B15="","",IF(N$8="","",VLOOKUP($Z$4,Réf!$B$1:$C$10,2)))</f>
        <v/>
      </c>
      <c r="O15" s="47" t="str">
        <f>IF($B15="","",IF(O$8="","",VLOOKUP($Z$4,Réf!$B$1:$C$10,2)))</f>
        <v/>
      </c>
      <c r="P15" s="47" t="str">
        <f>IF($B15="","",IF(P$8="","",VLOOKUP($Z$4,Réf!$B$1:$C$10,2)))</f>
        <v/>
      </c>
      <c r="Q15" s="47" t="str">
        <f>IF($B15="","",IF(Q$8="","",VLOOKUP($Z$4,Réf!$B$1:$C$10,2)))</f>
        <v/>
      </c>
      <c r="R15" s="47" t="str">
        <f>IF($B15="","",IF(R$8="","",VLOOKUP($Z$4,Réf!$B$1:$C$10,2)))</f>
        <v/>
      </c>
      <c r="S15" s="47" t="str">
        <f>IF($B15="","",IF(S$8="","",VLOOKUP($Z$4,Réf!$B$1:$C$10,2)))</f>
        <v/>
      </c>
      <c r="T15" s="47" t="str">
        <f>IF($B15="","",IF(T$8="","",VLOOKUP($Z$4,Réf!$B$1:$C$10,2)))</f>
        <v/>
      </c>
      <c r="U15" s="47" t="str">
        <f>IF($B15="","",IF(U$8="","",VLOOKUP($Z$4,Réf!$B$1:$C$10,2)))</f>
        <v/>
      </c>
      <c r="V15" s="47" t="str">
        <f>IF($B15="","",IF(V$8="","",VLOOKUP($Z$4,Réf!$B$1:$C$10,2)))</f>
        <v/>
      </c>
      <c r="W15" s="47" t="str">
        <f>IF($B15="","",IF(W$8="","",VLOOKUP($Z$4,Réf!$B$1:$C$10,2)))</f>
        <v/>
      </c>
      <c r="X15" s="47" t="str">
        <f>IF($B15="","",IF(X$8="","",VLOOKUP($Z$4,Réf!$B$1:$C$10,2)))</f>
        <v/>
      </c>
      <c r="Y15" s="47" t="str">
        <f>IF($B15="","",IF(Y$8="","",VLOOKUP($Z$4,Réf!$B$1:$C$10,2)))</f>
        <v/>
      </c>
      <c r="Z15" s="47" t="str">
        <f>IF($B15="","",IF(Z$8="","",VLOOKUP($Z$4,Réf!$B$1:$C$10,2)))</f>
        <v/>
      </c>
      <c r="AA15" s="47" t="str">
        <f>IF($B15="","",IF(AA$8="","",VLOOKUP($Z$4,Réf!$B$1:$C$10,2)))</f>
        <v/>
      </c>
      <c r="AB15" s="47" t="str">
        <f>IF($B15="","",IF(AB$8="","",VLOOKUP($Z$4,Réf!$B$1:$C$10,2)))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88" t="str">
        <f>IF('2018'!B15:D16=0,"",'2018'!B15:D16)</f>
        <v/>
      </c>
      <c r="C16" s="89"/>
      <c r="D16" s="90"/>
      <c r="E16" s="47" t="str">
        <f>IF($B16="","",IF(E$8="","",VLOOKUP($Z$4,Réf!$B$1:$C$10,2)))</f>
        <v/>
      </c>
      <c r="F16" s="47" t="str">
        <f>IF($B16="","",IF(F$8="","",VLOOKUP($Z$4,Réf!$B$1:$C$10,2)))</f>
        <v/>
      </c>
      <c r="G16" s="47" t="str">
        <f>IF($B16="","",IF(G$8="","",VLOOKUP($Z$4,Réf!$B$1:$C$10,2)))</f>
        <v/>
      </c>
      <c r="H16" s="47" t="str">
        <f>IF($B16="","",IF(H$8="","",VLOOKUP($Z$4,Réf!$B$1:$C$10,2)))</f>
        <v/>
      </c>
      <c r="I16" s="47" t="str">
        <f>IF($B16="","",IF(I$8="","",VLOOKUP($Z$4,Réf!$B$1:$C$10,2)))</f>
        <v/>
      </c>
      <c r="J16" s="47" t="str">
        <f>IF($B16="","",IF(J$8="","",VLOOKUP($Z$4,Réf!$B$1:$C$10,2)))</f>
        <v/>
      </c>
      <c r="K16" s="47" t="str">
        <f>IF($B16="","",IF(K$8="","",VLOOKUP($Z$4,Réf!$B$1:$C$10,2)))</f>
        <v/>
      </c>
      <c r="L16" s="47" t="str">
        <f>IF($B16="","",IF(L$8="","",VLOOKUP($Z$4,Réf!$B$1:$C$10,2)))</f>
        <v/>
      </c>
      <c r="M16" s="47" t="str">
        <f>IF($B16="","",IF(M$8="","",VLOOKUP($Z$4,Réf!$B$1:$C$10,2)))</f>
        <v/>
      </c>
      <c r="N16" s="47" t="str">
        <f>IF($B16="","",IF(N$8="","",VLOOKUP($Z$4,Réf!$B$1:$C$10,2)))</f>
        <v/>
      </c>
      <c r="O16" s="47" t="str">
        <f>IF($B16="","",IF(O$8="","",VLOOKUP($Z$4,Réf!$B$1:$C$10,2)))</f>
        <v/>
      </c>
      <c r="P16" s="47" t="str">
        <f>IF($B16="","",IF(P$8="","",VLOOKUP($Z$4,Réf!$B$1:$C$10,2)))</f>
        <v/>
      </c>
      <c r="Q16" s="47" t="str">
        <f>IF($B16="","",IF(Q$8="","",VLOOKUP($Z$4,Réf!$B$1:$C$10,2)))</f>
        <v/>
      </c>
      <c r="R16" s="47" t="str">
        <f>IF($B16="","",IF(R$8="","",VLOOKUP($Z$4,Réf!$B$1:$C$10,2)))</f>
        <v/>
      </c>
      <c r="S16" s="47" t="str">
        <f>IF($B16="","",IF(S$8="","",VLOOKUP($Z$4,Réf!$B$1:$C$10,2)))</f>
        <v/>
      </c>
      <c r="T16" s="47" t="str">
        <f>IF($B16="","",IF(T$8="","",VLOOKUP($Z$4,Réf!$B$1:$C$10,2)))</f>
        <v/>
      </c>
      <c r="U16" s="47" t="str">
        <f>IF($B16="","",IF(U$8="","",VLOOKUP($Z$4,Réf!$B$1:$C$10,2)))</f>
        <v/>
      </c>
      <c r="V16" s="47" t="str">
        <f>IF($B16="","",IF(V$8="","",VLOOKUP($Z$4,Réf!$B$1:$C$10,2)))</f>
        <v/>
      </c>
      <c r="W16" s="47" t="str">
        <f>IF($B16="","",IF(W$8="","",VLOOKUP($Z$4,Réf!$B$1:$C$10,2)))</f>
        <v/>
      </c>
      <c r="X16" s="47" t="str">
        <f>IF($B16="","",IF(X$8="","",VLOOKUP($Z$4,Réf!$B$1:$C$10,2)))</f>
        <v/>
      </c>
      <c r="Y16" s="47" t="str">
        <f>IF($B16="","",IF(Y$8="","",VLOOKUP($Z$4,Réf!$B$1:$C$10,2)))</f>
        <v/>
      </c>
      <c r="Z16" s="47" t="str">
        <f>IF($B16="","",IF(Z$8="","",VLOOKUP($Z$4,Réf!$B$1:$C$10,2)))</f>
        <v/>
      </c>
      <c r="AA16" s="47" t="str">
        <f>IF($B16="","",IF(AA$8="","",VLOOKUP($Z$4,Réf!$B$1:$C$10,2)))</f>
        <v/>
      </c>
      <c r="AB16" s="47" t="str">
        <f>IF($B16="","",IF(AB$8="","",VLOOKUP($Z$4,Réf!$B$1:$C$10,2)))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88" t="str">
        <f>IF('2018'!B16:D17=0,"",'2018'!B16:D17)</f>
        <v/>
      </c>
      <c r="C17" s="89"/>
      <c r="D17" s="90"/>
      <c r="E17" s="47" t="str">
        <f>IF($B17="","",IF(E$8="","",VLOOKUP($Z$4,Réf!$B$1:$C$10,2)))</f>
        <v/>
      </c>
      <c r="F17" s="47" t="str">
        <f>IF($B17="","",IF(F$8="","",VLOOKUP($Z$4,Réf!$B$1:$C$10,2)))</f>
        <v/>
      </c>
      <c r="G17" s="47" t="str">
        <f>IF($B17="","",IF(G$8="","",VLOOKUP($Z$4,Réf!$B$1:$C$10,2)))</f>
        <v/>
      </c>
      <c r="H17" s="47" t="str">
        <f>IF($B17="","",IF(H$8="","",VLOOKUP($Z$4,Réf!$B$1:$C$10,2)))</f>
        <v/>
      </c>
      <c r="I17" s="47" t="str">
        <f>IF($B17="","",IF(I$8="","",VLOOKUP($Z$4,Réf!$B$1:$C$10,2)))</f>
        <v/>
      </c>
      <c r="J17" s="47" t="str">
        <f>IF($B17="","",IF(J$8="","",VLOOKUP($Z$4,Réf!$B$1:$C$10,2)))</f>
        <v/>
      </c>
      <c r="K17" s="47" t="str">
        <f>IF($B17="","",IF(K$8="","",VLOOKUP($Z$4,Réf!$B$1:$C$10,2)))</f>
        <v/>
      </c>
      <c r="L17" s="47" t="str">
        <f>IF($B17="","",IF(L$8="","",VLOOKUP($Z$4,Réf!$B$1:$C$10,2)))</f>
        <v/>
      </c>
      <c r="M17" s="47" t="str">
        <f>IF($B17="","",IF(M$8="","",VLOOKUP($Z$4,Réf!$B$1:$C$10,2)))</f>
        <v/>
      </c>
      <c r="N17" s="47" t="str">
        <f>IF($B17="","",IF(N$8="","",VLOOKUP($Z$4,Réf!$B$1:$C$10,2)))</f>
        <v/>
      </c>
      <c r="O17" s="47" t="str">
        <f>IF($B17="","",IF(O$8="","",VLOOKUP($Z$4,Réf!$B$1:$C$10,2)))</f>
        <v/>
      </c>
      <c r="P17" s="47" t="str">
        <f>IF($B17="","",IF(P$8="","",VLOOKUP($Z$4,Réf!$B$1:$C$10,2)))</f>
        <v/>
      </c>
      <c r="Q17" s="47" t="str">
        <f>IF($B17="","",IF(Q$8="","",VLOOKUP($Z$4,Réf!$B$1:$C$10,2)))</f>
        <v/>
      </c>
      <c r="R17" s="47" t="str">
        <f>IF($B17="","",IF(R$8="","",VLOOKUP($Z$4,Réf!$B$1:$C$10,2)))</f>
        <v/>
      </c>
      <c r="S17" s="47" t="str">
        <f>IF($B17="","",IF(S$8="","",VLOOKUP($Z$4,Réf!$B$1:$C$10,2)))</f>
        <v/>
      </c>
      <c r="T17" s="47" t="str">
        <f>IF($B17="","",IF(T$8="","",VLOOKUP($Z$4,Réf!$B$1:$C$10,2)))</f>
        <v/>
      </c>
      <c r="U17" s="47" t="str">
        <f>IF($B17="","",IF(U$8="","",VLOOKUP($Z$4,Réf!$B$1:$C$10,2)))</f>
        <v/>
      </c>
      <c r="V17" s="47" t="str">
        <f>IF($B17="","",IF(V$8="","",VLOOKUP($Z$4,Réf!$B$1:$C$10,2)))</f>
        <v/>
      </c>
      <c r="W17" s="47" t="str">
        <f>IF($B17="","",IF(W$8="","",VLOOKUP($Z$4,Réf!$B$1:$C$10,2)))</f>
        <v/>
      </c>
      <c r="X17" s="47" t="str">
        <f>IF($B17="","",IF(X$8="","",VLOOKUP($Z$4,Réf!$B$1:$C$10,2)))</f>
        <v/>
      </c>
      <c r="Y17" s="47" t="str">
        <f>IF($B17="","",IF(Y$8="","",VLOOKUP($Z$4,Réf!$B$1:$C$10,2)))</f>
        <v/>
      </c>
      <c r="Z17" s="47" t="str">
        <f>IF($B17="","",IF(Z$8="","",VLOOKUP($Z$4,Réf!$B$1:$C$10,2)))</f>
        <v/>
      </c>
      <c r="AA17" s="47" t="str">
        <f>IF($B17="","",IF(AA$8="","",VLOOKUP($Z$4,Réf!$B$1:$C$10,2)))</f>
        <v/>
      </c>
      <c r="AB17" s="47" t="str">
        <f>IF($B17="","",IF(AB$8="","",VLOOKUP($Z$4,Réf!$B$1:$C$10,2)))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91" t="str">
        <f>IF('2018'!B17:D18=0,"",'2018'!B17:D18)</f>
        <v/>
      </c>
      <c r="C18" s="92"/>
      <c r="D18" s="93"/>
      <c r="E18" s="47" t="str">
        <f>IF($B18="","",IF(E$8="","",VLOOKUP($Z$4,Réf!$B$1:$C$10,2)))</f>
        <v/>
      </c>
      <c r="F18" s="47" t="str">
        <f>IF($B18="","",IF(F$8="","",VLOOKUP($Z$4,Réf!$B$1:$C$10,2)))</f>
        <v/>
      </c>
      <c r="G18" s="47" t="str">
        <f>IF($B18="","",IF(G$8="","",VLOOKUP($Z$4,Réf!$B$1:$C$10,2)))</f>
        <v/>
      </c>
      <c r="H18" s="47" t="str">
        <f>IF($B18="","",IF(H$8="","",VLOOKUP($Z$4,Réf!$B$1:$C$10,2)))</f>
        <v/>
      </c>
      <c r="I18" s="47" t="str">
        <f>IF($B18="","",IF(I$8="","",VLOOKUP($Z$4,Réf!$B$1:$C$10,2)))</f>
        <v/>
      </c>
      <c r="J18" s="47" t="str">
        <f>IF($B18="","",IF(J$8="","",VLOOKUP($Z$4,Réf!$B$1:$C$10,2)))</f>
        <v/>
      </c>
      <c r="K18" s="47" t="str">
        <f>IF($B18="","",IF(K$8="","",VLOOKUP($Z$4,Réf!$B$1:$C$10,2)))</f>
        <v/>
      </c>
      <c r="L18" s="47" t="str">
        <f>IF($B18="","",IF(L$8="","",VLOOKUP($Z$4,Réf!$B$1:$C$10,2)))</f>
        <v/>
      </c>
      <c r="M18" s="47" t="str">
        <f>IF($B18="","",IF(M$8="","",VLOOKUP($Z$4,Réf!$B$1:$C$10,2)))</f>
        <v/>
      </c>
      <c r="N18" s="47" t="str">
        <f>IF($B18="","",IF(N$8="","",VLOOKUP($Z$4,Réf!$B$1:$C$10,2)))</f>
        <v/>
      </c>
      <c r="O18" s="47" t="str">
        <f>IF($B18="","",IF(O$8="","",VLOOKUP($Z$4,Réf!$B$1:$C$10,2)))</f>
        <v/>
      </c>
      <c r="P18" s="47" t="str">
        <f>IF($B18="","",IF(P$8="","",VLOOKUP($Z$4,Réf!$B$1:$C$10,2)))</f>
        <v/>
      </c>
      <c r="Q18" s="47" t="str">
        <f>IF($B18="","",IF(Q$8="","",VLOOKUP($Z$4,Réf!$B$1:$C$10,2)))</f>
        <v/>
      </c>
      <c r="R18" s="47" t="str">
        <f>IF($B18="","",IF(R$8="","",VLOOKUP($Z$4,Réf!$B$1:$C$10,2)))</f>
        <v/>
      </c>
      <c r="S18" s="47" t="str">
        <f>IF($B18="","",IF(S$8="","",VLOOKUP($Z$4,Réf!$B$1:$C$10,2)))</f>
        <v/>
      </c>
      <c r="T18" s="47" t="str">
        <f>IF($B18="","",IF(T$8="","",VLOOKUP($Z$4,Réf!$B$1:$C$10,2)))</f>
        <v/>
      </c>
      <c r="U18" s="47" t="str">
        <f>IF($B18="","",IF(U$8="","",VLOOKUP($Z$4,Réf!$B$1:$C$10,2)))</f>
        <v/>
      </c>
      <c r="V18" s="47" t="str">
        <f>IF($B18="","",IF(V$8="","",VLOOKUP($Z$4,Réf!$B$1:$C$10,2)))</f>
        <v/>
      </c>
      <c r="W18" s="47" t="str">
        <f>IF($B18="","",IF(W$8="","",VLOOKUP($Z$4,Réf!$B$1:$C$10,2)))</f>
        <v/>
      </c>
      <c r="X18" s="47" t="str">
        <f>IF($B18="","",IF(X$8="","",VLOOKUP($Z$4,Réf!$B$1:$C$10,2)))</f>
        <v/>
      </c>
      <c r="Y18" s="47" t="str">
        <f>IF($B18="","",IF(Y$8="","",VLOOKUP($Z$4,Réf!$B$1:$C$10,2)))</f>
        <v/>
      </c>
      <c r="Z18" s="47" t="str">
        <f>IF($B18="","",IF(Z$8="","",VLOOKUP($Z$4,Réf!$B$1:$C$10,2)))</f>
        <v/>
      </c>
      <c r="AA18" s="47" t="str">
        <f>IF($B18="","",IF(AA$8="","",VLOOKUP($Z$4,Réf!$B$1:$C$10,2)))</f>
        <v/>
      </c>
      <c r="AB18" s="47" t="str">
        <f>IF($B18="","",IF(AB$8="","",VLOOKUP($Z$4,Réf!$B$1:$C$10,2)))</f>
        <v/>
      </c>
      <c r="AC18" s="48" t="s">
        <v>0</v>
      </c>
      <c r="AD18" s="18" t="str">
        <f t="shared" si="0"/>
        <v/>
      </c>
      <c r="AE18" s="15" t="s">
        <v>0</v>
      </c>
    </row>
    <row r="19" spans="1:31" s="21" customFormat="1" ht="31" customHeight="1" thickBot="1">
      <c r="A19" s="49"/>
      <c r="B19" s="79" t="s">
        <v>23</v>
      </c>
      <c r="C19" s="80"/>
      <c r="D19" s="81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24</v>
      </c>
      <c r="L21" s="26"/>
      <c r="M21" s="26"/>
      <c r="N21" s="26"/>
      <c r="O21" s="26"/>
      <c r="P21" s="54" t="s">
        <v>25</v>
      </c>
      <c r="Q21" s="26"/>
      <c r="R21" s="55"/>
      <c r="S21" s="55"/>
      <c r="T21" s="55"/>
      <c r="U21" s="54" t="s">
        <v>26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72" t="s">
        <v>27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J8a1g46k4bjVMOQBZCYpO7FQfG+4fb2pfYPxTv/XAlTEpvHPtIRArq05LQ7ebrls11x6SksyIIYvncGKga5tyw==" saltValue="HAmWm8zi+oZ/yXs8DP5Lyw==" spinCount="100000" sheet="1" objects="1" scenarios="1" selectLockedCells="1"/>
  <mergeCells count="20">
    <mergeCell ref="C1:F2"/>
    <mergeCell ref="O1:P2"/>
    <mergeCell ref="Q1:U2"/>
    <mergeCell ref="V1:AC2"/>
    <mergeCell ref="Z4:AB4"/>
    <mergeCell ref="B19:D19"/>
    <mergeCell ref="B23:AC23"/>
    <mergeCell ref="D4:G4"/>
    <mergeCell ref="B13:D13"/>
    <mergeCell ref="B14:D14"/>
    <mergeCell ref="B15:D15"/>
    <mergeCell ref="B16:D16"/>
    <mergeCell ref="B17:D17"/>
    <mergeCell ref="B18:D18"/>
    <mergeCell ref="C5:U5"/>
    <mergeCell ref="C6:U6"/>
    <mergeCell ref="B9:D9"/>
    <mergeCell ref="B10:D10"/>
    <mergeCell ref="B11:D11"/>
    <mergeCell ref="B12:D12"/>
  </mergeCells>
  <phoneticPr fontId="3" type="noConversion"/>
  <dataValidations count="6">
    <dataValidation allowBlank="1" showInputMessage="1" showErrorMessage="1" prompt="Compléter SVP les champs en couleur." sqref="D4" xr:uid="{00000000-0002-0000-0200-000000000000}"/>
    <dataValidation allowBlank="1" showInputMessage="1" showErrorMessage="1" prompt="Heure fin" sqref="AC4:AC5" xr:uid="{00000000-0002-0000-0200-000001000000}"/>
    <dataValidation allowBlank="1" showInputMessage="1" showErrorMessage="1" prompt="Heure début" sqref="Z5:AA5" xr:uid="{00000000-0002-0000-0200-000002000000}"/>
    <dataValidation allowBlank="1" showInputMessage="1" showErrorMessage="1" prompt="Titre du cours" sqref="H4:U4" xr:uid="{00000000-0002-0000-0200-000003000000}"/>
    <dataValidation allowBlank="1" showInputMessage="1" showErrorMessage="1" sqref="E9" xr:uid="{C8C98EA0-18C1-6D4E-98F9-C47B3D789F7D}"/>
    <dataValidation type="list" allowBlank="1" showInputMessage="1" showErrorMessage="1" prompt="Durée" sqref="Z4:AB4" xr:uid="{00000000-0002-0000-0200-000004000000}">
      <formula1>#REF!</formula1>
    </dataValidation>
  </dataValidations>
  <printOptions horizontalCentered="1"/>
  <pageMargins left="0.31" right="0.31" top="0.59" bottom="0.39000000000000007" header="0.31" footer="0.31"/>
  <pageSetup paperSize="9" scale="97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24"/>
  <sheetViews>
    <sheetView workbookViewId="0">
      <selection activeCell="B9" sqref="B9:D9"/>
    </sheetView>
  </sheetViews>
  <sheetFormatPr baseColWidth="10" defaultRowHeight="13"/>
  <cols>
    <col min="1" max="1" width="3.1640625" style="3" customWidth="1"/>
    <col min="2" max="2" width="15.83203125" style="4" customWidth="1"/>
    <col min="3" max="3" width="6.8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68"/>
      <c r="D1" s="68"/>
      <c r="E1" s="68"/>
      <c r="F1" s="68"/>
      <c r="N1" s="24"/>
      <c r="O1" s="69">
        <v>2019</v>
      </c>
      <c r="P1" s="69"/>
      <c r="Q1" s="70" t="s">
        <v>29</v>
      </c>
      <c r="R1" s="70"/>
      <c r="S1" s="70"/>
      <c r="T1" s="70"/>
      <c r="U1" s="70"/>
      <c r="V1" s="71" t="s">
        <v>17</v>
      </c>
      <c r="W1" s="71"/>
      <c r="X1" s="71"/>
      <c r="Y1" s="71"/>
      <c r="Z1" s="71"/>
      <c r="AA1" s="71"/>
      <c r="AB1" s="71"/>
      <c r="AC1" s="71"/>
      <c r="AD1" s="2"/>
      <c r="AE1" s="2"/>
      <c r="AF1" s="2"/>
      <c r="AG1" s="2"/>
      <c r="AH1" s="2"/>
    </row>
    <row r="2" spans="1:34" ht="20" customHeight="1">
      <c r="A2" s="25"/>
      <c r="B2" s="26"/>
      <c r="C2" s="68"/>
      <c r="D2" s="68"/>
      <c r="E2" s="68"/>
      <c r="F2" s="68"/>
      <c r="N2" s="26"/>
      <c r="O2" s="69"/>
      <c r="P2" s="69"/>
      <c r="Q2" s="70"/>
      <c r="R2" s="70"/>
      <c r="S2" s="70"/>
      <c r="T2" s="70"/>
      <c r="U2" s="70"/>
      <c r="V2" s="71"/>
      <c r="W2" s="71"/>
      <c r="X2" s="71"/>
      <c r="Y2" s="71"/>
      <c r="Z2" s="71"/>
      <c r="AA2" s="71"/>
      <c r="AB2" s="71"/>
      <c r="AC2" s="71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18</v>
      </c>
      <c r="C4" s="57" t="s">
        <v>16</v>
      </c>
      <c r="D4" s="82">
        <f>'2018'!D4:F4</f>
        <v>0</v>
      </c>
      <c r="E4" s="82"/>
      <c r="F4" s="82"/>
      <c r="G4" s="8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42</v>
      </c>
      <c r="X4" s="31"/>
      <c r="Y4" s="31"/>
      <c r="Z4" s="83" t="str">
        <f>'2018'!Z4:AB4</f>
        <v>Dauer wählen</v>
      </c>
      <c r="AA4" s="84"/>
      <c r="AB4" s="84"/>
      <c r="AC4" s="35"/>
      <c r="AD4" s="7"/>
      <c r="AE4" s="7"/>
      <c r="AF4" s="13"/>
    </row>
    <row r="5" spans="1:34" s="6" customFormat="1" ht="21" customHeight="1">
      <c r="A5" s="30"/>
      <c r="B5" s="31" t="s">
        <v>19</v>
      </c>
      <c r="C5" s="85">
        <f>'2018'!C5:U5</f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20</v>
      </c>
      <c r="C6" s="86">
        <f>'2018'!C6:U6</f>
        <v>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22</v>
      </c>
      <c r="C8" s="42"/>
      <c r="D8" s="43" t="s">
        <v>21</v>
      </c>
      <c r="E8" s="56" t="str">
        <f>IF('2019'!E8="","",('2019'!E8))</f>
        <v/>
      </c>
      <c r="F8" s="56" t="str">
        <f>IF('2019'!F8="","",('2019'!F8))</f>
        <v/>
      </c>
      <c r="G8" s="56" t="str">
        <f>IF('2019'!G8="","",('2019'!G8))</f>
        <v/>
      </c>
      <c r="H8" s="56" t="str">
        <f>IF('2019'!H8="","",('2019'!H8))</f>
        <v/>
      </c>
      <c r="I8" s="56" t="str">
        <f>IF('2019'!I8="","",('2019'!I8))</f>
        <v/>
      </c>
      <c r="J8" s="56" t="str">
        <f>IF('2019'!J8="","",('2019'!J8))</f>
        <v/>
      </c>
      <c r="K8" s="56" t="str">
        <f>IF('2019'!K8="","",('2019'!K8))</f>
        <v/>
      </c>
      <c r="L8" s="56" t="str">
        <f>IF('2019'!L8="","",('2019'!L8))</f>
        <v/>
      </c>
      <c r="M8" s="56" t="str">
        <f>IF('2019'!M8="","",('2019'!M8))</f>
        <v/>
      </c>
      <c r="N8" s="56" t="str">
        <f>IF('2019'!N8="","",('2019'!N8))</f>
        <v/>
      </c>
      <c r="O8" s="56" t="str">
        <f>IF('2019'!O8="","",('2019'!O8))</f>
        <v/>
      </c>
      <c r="P8" s="56" t="str">
        <f>IF('2019'!P8="","",('2019'!P8))</f>
        <v/>
      </c>
      <c r="Q8" s="56" t="str">
        <f>IF('2019'!Q8="","",('2019'!Q8))</f>
        <v/>
      </c>
      <c r="R8" s="56" t="str">
        <f>IF('2019'!R8="","",('2019'!R8))</f>
        <v/>
      </c>
      <c r="S8" s="56" t="str">
        <f>IF('2019'!S8="","",('2019'!S8))</f>
        <v/>
      </c>
      <c r="T8" s="56" t="str">
        <f>IF('2019'!T8="","",('2019'!T8))</f>
        <v/>
      </c>
      <c r="U8" s="56" t="str">
        <f>IF('2019'!U8="","",('2019'!U8))</f>
        <v/>
      </c>
      <c r="V8" s="56" t="str">
        <f>IF('2019'!V8="","",('2019'!V8))</f>
        <v/>
      </c>
      <c r="W8" s="56" t="str">
        <f>IF('2019'!W8="","",('2019'!W8))</f>
        <v/>
      </c>
      <c r="X8" s="56" t="str">
        <f>IF('2019'!X8="","",('2019'!X8))</f>
        <v/>
      </c>
      <c r="Y8" s="56" t="str">
        <f>IF('2019'!Y8="","",('2019'!Y8))</f>
        <v/>
      </c>
      <c r="Z8" s="56" t="str">
        <f>IF('2019'!Z8="","",('2019'!Z8))</f>
        <v/>
      </c>
      <c r="AA8" s="56" t="str">
        <f>IF('2019'!AA8="","",('2019'!AA8))</f>
        <v/>
      </c>
      <c r="AB8" s="56" t="str">
        <f>IF('2019'!AB8="","",('2019'!AB8))</f>
        <v/>
      </c>
      <c r="AC8" s="44"/>
      <c r="AD8" s="9"/>
      <c r="AE8" s="10"/>
      <c r="AF8" s="11"/>
      <c r="AG8" s="11"/>
    </row>
    <row r="9" spans="1:34" s="16" customFormat="1" ht="26" customHeight="1">
      <c r="A9" s="45" t="str">
        <f>IF(B9="","",11)</f>
        <v/>
      </c>
      <c r="B9" s="94" t="str">
        <f>IF('2018 p2 (si plus de 10 part)'!B8:D9=0,"",'2018 p2 (si plus de 10 part)'!B8:D9)</f>
        <v/>
      </c>
      <c r="C9" s="95"/>
      <c r="D9" s="96"/>
      <c r="E9" s="59" t="str">
        <f>IF($B9="","",IF(E$8="","",VLOOKUP($Z$4,Réf!$B$1:$C$10,2)))</f>
        <v/>
      </c>
      <c r="F9" s="59" t="str">
        <f>IF($B9="","",IF(F$8="","",VLOOKUP($Z$4,Réf!$B$1:$C$10,2)))</f>
        <v/>
      </c>
      <c r="G9" s="59" t="str">
        <f>IF($B9="","",IF(G$8="","",VLOOKUP($Z$4,Réf!$B$1:$C$10,2)))</f>
        <v/>
      </c>
      <c r="H9" s="59" t="str">
        <f>IF($B9="","",IF(H$8="","",VLOOKUP($Z$4,Réf!$B$1:$C$10,2)))</f>
        <v/>
      </c>
      <c r="I9" s="59" t="str">
        <f>IF($B9="","",IF(I$8="","",VLOOKUP($Z$4,Réf!$B$1:$C$10,2)))</f>
        <v/>
      </c>
      <c r="J9" s="59" t="str">
        <f>IF($B9="","",IF(J$8="","",VLOOKUP($Z$4,Réf!$B$1:$C$10,2)))</f>
        <v/>
      </c>
      <c r="K9" s="59" t="str">
        <f>IF($B9="","",IF(K$8="","",VLOOKUP($Z$4,Réf!$B$1:$C$10,2)))</f>
        <v/>
      </c>
      <c r="L9" s="59" t="str">
        <f>IF($B9="","",IF(L$8="","",VLOOKUP($Z$4,Réf!$B$1:$C$10,2)))</f>
        <v/>
      </c>
      <c r="M9" s="59" t="str">
        <f>IF($B9="","",IF(M$8="","",VLOOKUP($Z$4,Réf!$B$1:$C$10,2)))</f>
        <v/>
      </c>
      <c r="N9" s="59" t="str">
        <f>IF($B9="","",IF(N$8="","",VLOOKUP($Z$4,Réf!$B$1:$C$10,2)))</f>
        <v/>
      </c>
      <c r="O9" s="59" t="str">
        <f>IF($B9="","",IF(O$8="","",VLOOKUP($Z$4,Réf!$B$1:$C$10,2)))</f>
        <v/>
      </c>
      <c r="P9" s="59" t="str">
        <f>IF($B9="","",IF(P$8="","",VLOOKUP($Z$4,Réf!$B$1:$C$10,2)))</f>
        <v/>
      </c>
      <c r="Q9" s="59" t="str">
        <f>IF($B9="","",IF(Q$8="","",VLOOKUP($Z$4,Réf!$B$1:$C$10,2)))</f>
        <v/>
      </c>
      <c r="R9" s="59" t="str">
        <f>IF($B9="","",IF(R$8="","",VLOOKUP($Z$4,Réf!$B$1:$C$10,2)))</f>
        <v/>
      </c>
      <c r="S9" s="59" t="str">
        <f>IF($B9="","",IF(S$8="","",VLOOKUP($Z$4,Réf!$B$1:$C$10,2)))</f>
        <v/>
      </c>
      <c r="T9" s="59" t="str">
        <f>IF($B9="","",IF(T$8="","",VLOOKUP($Z$4,Réf!$B$1:$C$10,2)))</f>
        <v/>
      </c>
      <c r="U9" s="59" t="str">
        <f>IF($B9="","",IF(U$8="","",VLOOKUP($Z$4,Réf!$B$1:$C$10,2)))</f>
        <v/>
      </c>
      <c r="V9" s="59" t="str">
        <f>IF($B9="","",IF(V$8="","",VLOOKUP($Z$4,Réf!$B$1:$C$10,2)))</f>
        <v/>
      </c>
      <c r="W9" s="59" t="str">
        <f>IF($B9="","",IF(W$8="","",VLOOKUP($Z$4,Réf!$B$1:$C$10,2)))</f>
        <v/>
      </c>
      <c r="X9" s="59" t="str">
        <f>IF($B9="","",IF(X$8="","",VLOOKUP($Z$4,Réf!$B$1:$C$10,2)))</f>
        <v/>
      </c>
      <c r="Y9" s="59" t="str">
        <f>IF($B9="","",IF(Y$8="","",VLOOKUP($Z$4,Réf!$B$1:$C$10,2)))</f>
        <v/>
      </c>
      <c r="Z9" s="59" t="str">
        <f>IF($B9="","",IF(Z$8="","",VLOOKUP($Z$4,Réf!$B$1:$C$10,2)))</f>
        <v/>
      </c>
      <c r="AA9" s="59" t="str">
        <f>IF($B9="","",IF(AA$8="","",VLOOKUP($Z$4,Réf!$B$1:$C$10,2)))</f>
        <v/>
      </c>
      <c r="AB9" s="59" t="str">
        <f>IF($B9="","",IF(AB$8="","",VLOOKUP($Z$4,Réf!$B$1:$C$10,2)))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88" t="str">
        <f>IF('2018 p2 (si plus de 10 part)'!B9:D10=0,"",'2018 p2 (si plus de 10 part)'!B9:D10)</f>
        <v/>
      </c>
      <c r="C10" s="89"/>
      <c r="D10" s="90"/>
      <c r="E10" s="47" t="str">
        <f>IF($B10="","",IF(E$8="","",VLOOKUP($Z$4,Réf!$B$1:$C$10,2)))</f>
        <v/>
      </c>
      <c r="F10" s="47" t="str">
        <f>IF($B10="","",IF(F$8="","",VLOOKUP($Z$4,Réf!$B$1:$C$10,2)))</f>
        <v/>
      </c>
      <c r="G10" s="47" t="str">
        <f>IF($B10="","",IF(G$8="","",VLOOKUP($Z$4,Réf!$B$1:$C$10,2)))</f>
        <v/>
      </c>
      <c r="H10" s="47" t="str">
        <f>IF($B10="","",IF(H$8="","",VLOOKUP($Z$4,Réf!$B$1:$C$10,2)))</f>
        <v/>
      </c>
      <c r="I10" s="47" t="str">
        <f>IF($B10="","",IF(I$8="","",VLOOKUP($Z$4,Réf!$B$1:$C$10,2)))</f>
        <v/>
      </c>
      <c r="J10" s="47" t="str">
        <f>IF($B10="","",IF(J$8="","",VLOOKUP($Z$4,Réf!$B$1:$C$10,2)))</f>
        <v/>
      </c>
      <c r="K10" s="47" t="str">
        <f>IF($B10="","",IF(K$8="","",VLOOKUP($Z$4,Réf!$B$1:$C$10,2)))</f>
        <v/>
      </c>
      <c r="L10" s="47" t="str">
        <f>IF($B10="","",IF(L$8="","",VLOOKUP($Z$4,Réf!$B$1:$C$10,2)))</f>
        <v/>
      </c>
      <c r="M10" s="47" t="str">
        <f>IF($B10="","",IF(M$8="","",VLOOKUP($Z$4,Réf!$B$1:$C$10,2)))</f>
        <v/>
      </c>
      <c r="N10" s="47" t="str">
        <f>IF($B10="","",IF(N$8="","",VLOOKUP($Z$4,Réf!$B$1:$C$10,2)))</f>
        <v/>
      </c>
      <c r="O10" s="47" t="str">
        <f>IF($B10="","",IF(O$8="","",VLOOKUP($Z$4,Réf!$B$1:$C$10,2)))</f>
        <v/>
      </c>
      <c r="P10" s="47" t="str">
        <f>IF($B10="","",IF(P$8="","",VLOOKUP($Z$4,Réf!$B$1:$C$10,2)))</f>
        <v/>
      </c>
      <c r="Q10" s="47" t="str">
        <f>IF($B10="","",IF(Q$8="","",VLOOKUP($Z$4,Réf!$B$1:$C$10,2)))</f>
        <v/>
      </c>
      <c r="R10" s="47" t="str">
        <f>IF($B10="","",IF(R$8="","",VLOOKUP($Z$4,Réf!$B$1:$C$10,2)))</f>
        <v/>
      </c>
      <c r="S10" s="47" t="str">
        <f>IF($B10="","",IF(S$8="","",VLOOKUP($Z$4,Réf!$B$1:$C$10,2)))</f>
        <v/>
      </c>
      <c r="T10" s="47" t="str">
        <f>IF($B10="","",IF(T$8="","",VLOOKUP($Z$4,Réf!$B$1:$C$10,2)))</f>
        <v/>
      </c>
      <c r="U10" s="47" t="str">
        <f>IF($B10="","",IF(U$8="","",VLOOKUP($Z$4,Réf!$B$1:$C$10,2)))</f>
        <v/>
      </c>
      <c r="V10" s="47" t="str">
        <f>IF($B10="","",IF(V$8="","",VLOOKUP($Z$4,Réf!$B$1:$C$10,2)))</f>
        <v/>
      </c>
      <c r="W10" s="47" t="str">
        <f>IF($B10="","",IF(W$8="","",VLOOKUP($Z$4,Réf!$B$1:$C$10,2)))</f>
        <v/>
      </c>
      <c r="X10" s="47" t="str">
        <f>IF($B10="","",IF(X$8="","",VLOOKUP($Z$4,Réf!$B$1:$C$10,2)))</f>
        <v/>
      </c>
      <c r="Y10" s="47" t="str">
        <f>IF($B10="","",IF(Y$8="","",VLOOKUP($Z$4,Réf!$B$1:$C$10,2)))</f>
        <v/>
      </c>
      <c r="Z10" s="47" t="str">
        <f>IF($B10="","",IF(Z$8="","",VLOOKUP($Z$4,Réf!$B$1:$C$10,2)))</f>
        <v/>
      </c>
      <c r="AA10" s="47" t="str">
        <f>IF($B10="","",IF(AA$8="","",VLOOKUP($Z$4,Réf!$B$1:$C$10,2)))</f>
        <v/>
      </c>
      <c r="AB10" s="47" t="str">
        <f>IF($B10="","",IF(AB$8="","",VLOOKUP($Z$4,Réf!$B$1:$C$10,2)))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88" t="str">
        <f>IF('2018 p2 (si plus de 10 part)'!B10:D11=0,"",'2018 p2 (si plus de 10 part)'!B10:D11)</f>
        <v/>
      </c>
      <c r="C11" s="89"/>
      <c r="D11" s="90"/>
      <c r="E11" s="47" t="str">
        <f>IF($B11="","",IF(E$8="","",VLOOKUP($Z$4,Réf!$B$1:$C$10,2)))</f>
        <v/>
      </c>
      <c r="F11" s="47" t="str">
        <f>IF($B11="","",IF(F$8="","",VLOOKUP($Z$4,Réf!$B$1:$C$10,2)))</f>
        <v/>
      </c>
      <c r="G11" s="47" t="str">
        <f>IF($B11="","",IF(G$8="","",VLOOKUP($Z$4,Réf!$B$1:$C$10,2)))</f>
        <v/>
      </c>
      <c r="H11" s="47" t="str">
        <f>IF($B11="","",IF(H$8="","",VLOOKUP($Z$4,Réf!$B$1:$C$10,2)))</f>
        <v/>
      </c>
      <c r="I11" s="47" t="str">
        <f>IF($B11="","",IF(I$8="","",VLOOKUP($Z$4,Réf!$B$1:$C$10,2)))</f>
        <v/>
      </c>
      <c r="J11" s="47" t="str">
        <f>IF($B11="","",IF(J$8="","",VLOOKUP($Z$4,Réf!$B$1:$C$10,2)))</f>
        <v/>
      </c>
      <c r="K11" s="47" t="str">
        <f>IF($B11="","",IF(K$8="","",VLOOKUP($Z$4,Réf!$B$1:$C$10,2)))</f>
        <v/>
      </c>
      <c r="L11" s="47" t="str">
        <f>IF($B11="","",IF(L$8="","",VLOOKUP($Z$4,Réf!$B$1:$C$10,2)))</f>
        <v/>
      </c>
      <c r="M11" s="47" t="str">
        <f>IF($B11="","",IF(M$8="","",VLOOKUP($Z$4,Réf!$B$1:$C$10,2)))</f>
        <v/>
      </c>
      <c r="N11" s="47" t="str">
        <f>IF($B11="","",IF(N$8="","",VLOOKUP($Z$4,Réf!$B$1:$C$10,2)))</f>
        <v/>
      </c>
      <c r="O11" s="47" t="str">
        <f>IF($B11="","",IF(O$8="","",VLOOKUP($Z$4,Réf!$B$1:$C$10,2)))</f>
        <v/>
      </c>
      <c r="P11" s="47" t="str">
        <f>IF($B11="","",IF(P$8="","",VLOOKUP($Z$4,Réf!$B$1:$C$10,2)))</f>
        <v/>
      </c>
      <c r="Q11" s="47" t="str">
        <f>IF($B11="","",IF(Q$8="","",VLOOKUP($Z$4,Réf!$B$1:$C$10,2)))</f>
        <v/>
      </c>
      <c r="R11" s="47" t="str">
        <f>IF($B11="","",IF(R$8="","",VLOOKUP($Z$4,Réf!$B$1:$C$10,2)))</f>
        <v/>
      </c>
      <c r="S11" s="47" t="str">
        <f>IF($B11="","",IF(S$8="","",VLOOKUP($Z$4,Réf!$B$1:$C$10,2)))</f>
        <v/>
      </c>
      <c r="T11" s="47" t="str">
        <f>IF($B11="","",IF(T$8="","",VLOOKUP($Z$4,Réf!$B$1:$C$10,2)))</f>
        <v/>
      </c>
      <c r="U11" s="47" t="str">
        <f>IF($B11="","",IF(U$8="","",VLOOKUP($Z$4,Réf!$B$1:$C$10,2)))</f>
        <v/>
      </c>
      <c r="V11" s="47" t="str">
        <f>IF($B11="","",IF(V$8="","",VLOOKUP($Z$4,Réf!$B$1:$C$10,2)))</f>
        <v/>
      </c>
      <c r="W11" s="47" t="str">
        <f>IF($B11="","",IF(W$8="","",VLOOKUP($Z$4,Réf!$B$1:$C$10,2)))</f>
        <v/>
      </c>
      <c r="X11" s="47" t="str">
        <f>IF($B11="","",IF(X$8="","",VLOOKUP($Z$4,Réf!$B$1:$C$10,2)))</f>
        <v/>
      </c>
      <c r="Y11" s="47" t="str">
        <f>IF($B11="","",IF(Y$8="","",VLOOKUP($Z$4,Réf!$B$1:$C$10,2)))</f>
        <v/>
      </c>
      <c r="Z11" s="47" t="str">
        <f>IF($B11="","",IF(Z$8="","",VLOOKUP($Z$4,Réf!$B$1:$C$10,2)))</f>
        <v/>
      </c>
      <c r="AA11" s="47" t="str">
        <f>IF($B11="","",IF(AA$8="","",VLOOKUP($Z$4,Réf!$B$1:$C$10,2)))</f>
        <v/>
      </c>
      <c r="AB11" s="47" t="str">
        <f>IF($B11="","",IF(AB$8="","",VLOOKUP($Z$4,Réf!$B$1:$C$10,2)))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88" t="str">
        <f>IF('2018 p2 (si plus de 10 part)'!B11:D12=0,"",'2018 p2 (si plus de 10 part)'!B11:D12)</f>
        <v/>
      </c>
      <c r="C12" s="89"/>
      <c r="D12" s="90"/>
      <c r="E12" s="47" t="str">
        <f>IF($B12="","",IF(E$8="","",VLOOKUP($Z$4,Réf!$B$1:$C$10,2)))</f>
        <v/>
      </c>
      <c r="F12" s="47" t="str">
        <f>IF($B12="","",IF(F$8="","",VLOOKUP($Z$4,Réf!$B$1:$C$10,2)))</f>
        <v/>
      </c>
      <c r="G12" s="47" t="str">
        <f>IF($B12="","",IF(G$8="","",VLOOKUP($Z$4,Réf!$B$1:$C$10,2)))</f>
        <v/>
      </c>
      <c r="H12" s="47" t="str">
        <f>IF($B12="","",IF(H$8="","",VLOOKUP($Z$4,Réf!$B$1:$C$10,2)))</f>
        <v/>
      </c>
      <c r="I12" s="47" t="str">
        <f>IF($B12="","",IF(I$8="","",VLOOKUP($Z$4,Réf!$B$1:$C$10,2)))</f>
        <v/>
      </c>
      <c r="J12" s="47" t="str">
        <f>IF($B12="","",IF(J$8="","",VLOOKUP($Z$4,Réf!$B$1:$C$10,2)))</f>
        <v/>
      </c>
      <c r="K12" s="47" t="str">
        <f>IF($B12="","",IF(K$8="","",VLOOKUP($Z$4,Réf!$B$1:$C$10,2)))</f>
        <v/>
      </c>
      <c r="L12" s="47" t="str">
        <f>IF($B12="","",IF(L$8="","",VLOOKUP($Z$4,Réf!$B$1:$C$10,2)))</f>
        <v/>
      </c>
      <c r="M12" s="47" t="str">
        <f>IF($B12="","",IF(M$8="","",VLOOKUP($Z$4,Réf!$B$1:$C$10,2)))</f>
        <v/>
      </c>
      <c r="N12" s="47" t="str">
        <f>IF($B12="","",IF(N$8="","",VLOOKUP($Z$4,Réf!$B$1:$C$10,2)))</f>
        <v/>
      </c>
      <c r="O12" s="47" t="str">
        <f>IF($B12="","",IF(O$8="","",VLOOKUP($Z$4,Réf!$B$1:$C$10,2)))</f>
        <v/>
      </c>
      <c r="P12" s="47" t="str">
        <f>IF($B12="","",IF(P$8="","",VLOOKUP($Z$4,Réf!$B$1:$C$10,2)))</f>
        <v/>
      </c>
      <c r="Q12" s="47" t="str">
        <f>IF($B12="","",IF(Q$8="","",VLOOKUP($Z$4,Réf!$B$1:$C$10,2)))</f>
        <v/>
      </c>
      <c r="R12" s="47" t="str">
        <f>IF($B12="","",IF(R$8="","",VLOOKUP($Z$4,Réf!$B$1:$C$10,2)))</f>
        <v/>
      </c>
      <c r="S12" s="47" t="str">
        <f>IF($B12="","",IF(S$8="","",VLOOKUP($Z$4,Réf!$B$1:$C$10,2)))</f>
        <v/>
      </c>
      <c r="T12" s="47" t="str">
        <f>IF($B12="","",IF(T$8="","",VLOOKUP($Z$4,Réf!$B$1:$C$10,2)))</f>
        <v/>
      </c>
      <c r="U12" s="47" t="str">
        <f>IF($B12="","",IF(U$8="","",VLOOKUP($Z$4,Réf!$B$1:$C$10,2)))</f>
        <v/>
      </c>
      <c r="V12" s="47" t="str">
        <f>IF($B12="","",IF(V$8="","",VLOOKUP($Z$4,Réf!$B$1:$C$10,2)))</f>
        <v/>
      </c>
      <c r="W12" s="47" t="str">
        <f>IF($B12="","",IF(W$8="","",VLOOKUP($Z$4,Réf!$B$1:$C$10,2)))</f>
        <v/>
      </c>
      <c r="X12" s="47" t="str">
        <f>IF($B12="","",IF(X$8="","",VLOOKUP($Z$4,Réf!$B$1:$C$10,2)))</f>
        <v/>
      </c>
      <c r="Y12" s="47" t="str">
        <f>IF($B12="","",IF(Y$8="","",VLOOKUP($Z$4,Réf!$B$1:$C$10,2)))</f>
        <v/>
      </c>
      <c r="Z12" s="47" t="str">
        <f>IF($B12="","",IF(Z$8="","",VLOOKUP($Z$4,Réf!$B$1:$C$10,2)))</f>
        <v/>
      </c>
      <c r="AA12" s="47" t="str">
        <f>IF($B12="","",IF(AA$8="","",VLOOKUP($Z$4,Réf!$B$1:$C$10,2)))</f>
        <v/>
      </c>
      <c r="AB12" s="47" t="str">
        <f>IF($B12="","",IF(AB$8="","",VLOOKUP($Z$4,Réf!$B$1:$C$10,2)))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88" t="str">
        <f>IF('2018 p2 (si plus de 10 part)'!B12:D13=0,"",'2018 p2 (si plus de 10 part)'!B12:D13)</f>
        <v/>
      </c>
      <c r="C13" s="89"/>
      <c r="D13" s="90"/>
      <c r="E13" s="47" t="str">
        <f>IF($B13="","",IF(E$8="","",VLOOKUP($Z$4,Réf!$B$1:$C$10,2)))</f>
        <v/>
      </c>
      <c r="F13" s="47" t="str">
        <f>IF($B13="","",IF(F$8="","",VLOOKUP($Z$4,Réf!$B$1:$C$10,2)))</f>
        <v/>
      </c>
      <c r="G13" s="47" t="str">
        <f>IF($B13="","",IF(G$8="","",VLOOKUP($Z$4,Réf!$B$1:$C$10,2)))</f>
        <v/>
      </c>
      <c r="H13" s="47" t="str">
        <f>IF($B13="","",IF(H$8="","",VLOOKUP($Z$4,Réf!$B$1:$C$10,2)))</f>
        <v/>
      </c>
      <c r="I13" s="47" t="str">
        <f>IF($B13="","",IF(I$8="","",VLOOKUP($Z$4,Réf!$B$1:$C$10,2)))</f>
        <v/>
      </c>
      <c r="J13" s="47" t="str">
        <f>IF($B13="","",IF(J$8="","",VLOOKUP($Z$4,Réf!$B$1:$C$10,2)))</f>
        <v/>
      </c>
      <c r="K13" s="47" t="str">
        <f>IF($B13="","",IF(K$8="","",VLOOKUP($Z$4,Réf!$B$1:$C$10,2)))</f>
        <v/>
      </c>
      <c r="L13" s="47" t="str">
        <f>IF($B13="","",IF(L$8="","",VLOOKUP($Z$4,Réf!$B$1:$C$10,2)))</f>
        <v/>
      </c>
      <c r="M13" s="47" t="str">
        <f>IF($B13="","",IF(M$8="","",VLOOKUP($Z$4,Réf!$B$1:$C$10,2)))</f>
        <v/>
      </c>
      <c r="N13" s="47" t="str">
        <f>IF($B13="","",IF(N$8="","",VLOOKUP($Z$4,Réf!$B$1:$C$10,2)))</f>
        <v/>
      </c>
      <c r="O13" s="47" t="str">
        <f>IF($B13="","",IF(O$8="","",VLOOKUP($Z$4,Réf!$B$1:$C$10,2)))</f>
        <v/>
      </c>
      <c r="P13" s="47" t="str">
        <f>IF($B13="","",IF(P$8="","",VLOOKUP($Z$4,Réf!$B$1:$C$10,2)))</f>
        <v/>
      </c>
      <c r="Q13" s="47" t="str">
        <f>IF($B13="","",IF(Q$8="","",VLOOKUP($Z$4,Réf!$B$1:$C$10,2)))</f>
        <v/>
      </c>
      <c r="R13" s="47" t="str">
        <f>IF($B13="","",IF(R$8="","",VLOOKUP($Z$4,Réf!$B$1:$C$10,2)))</f>
        <v/>
      </c>
      <c r="S13" s="47" t="str">
        <f>IF($B13="","",IF(S$8="","",VLOOKUP($Z$4,Réf!$B$1:$C$10,2)))</f>
        <v/>
      </c>
      <c r="T13" s="47" t="str">
        <f>IF($B13="","",IF(T$8="","",VLOOKUP($Z$4,Réf!$B$1:$C$10,2)))</f>
        <v/>
      </c>
      <c r="U13" s="47" t="str">
        <f>IF($B13="","",IF(U$8="","",VLOOKUP($Z$4,Réf!$B$1:$C$10,2)))</f>
        <v/>
      </c>
      <c r="V13" s="47" t="str">
        <f>IF($B13="","",IF(V$8="","",VLOOKUP($Z$4,Réf!$B$1:$C$10,2)))</f>
        <v/>
      </c>
      <c r="W13" s="47" t="str">
        <f>IF($B13="","",IF(W$8="","",VLOOKUP($Z$4,Réf!$B$1:$C$10,2)))</f>
        <v/>
      </c>
      <c r="X13" s="47" t="str">
        <f>IF($B13="","",IF(X$8="","",VLOOKUP($Z$4,Réf!$B$1:$C$10,2)))</f>
        <v/>
      </c>
      <c r="Y13" s="47" t="str">
        <f>IF($B13="","",IF(Y$8="","",VLOOKUP($Z$4,Réf!$B$1:$C$10,2)))</f>
        <v/>
      </c>
      <c r="Z13" s="47" t="str">
        <f>IF($B13="","",IF(Z$8="","",VLOOKUP($Z$4,Réf!$B$1:$C$10,2)))</f>
        <v/>
      </c>
      <c r="AA13" s="47" t="str">
        <f>IF($B13="","",IF(AA$8="","",VLOOKUP($Z$4,Réf!$B$1:$C$10,2)))</f>
        <v/>
      </c>
      <c r="AB13" s="47" t="str">
        <f>IF($B13="","",IF(AB$8="","",VLOOKUP($Z$4,Réf!$B$1:$C$10,2)))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88" t="str">
        <f>IF('2018 p2 (si plus de 10 part)'!B13:D14=0,"",'2018 p2 (si plus de 10 part)'!B13:D14)</f>
        <v/>
      </c>
      <c r="C14" s="89"/>
      <c r="D14" s="90"/>
      <c r="E14" s="47" t="str">
        <f>IF($B14="","",IF(E$8="","",VLOOKUP($Z$4,Réf!$B$1:$C$10,2)))</f>
        <v/>
      </c>
      <c r="F14" s="47" t="str">
        <f>IF($B14="","",IF(F$8="","",VLOOKUP($Z$4,Réf!$B$1:$C$10,2)))</f>
        <v/>
      </c>
      <c r="G14" s="47" t="str">
        <f>IF($B14="","",IF(G$8="","",VLOOKUP($Z$4,Réf!$B$1:$C$10,2)))</f>
        <v/>
      </c>
      <c r="H14" s="47" t="str">
        <f>IF($B14="","",IF(H$8="","",VLOOKUP($Z$4,Réf!$B$1:$C$10,2)))</f>
        <v/>
      </c>
      <c r="I14" s="47" t="str">
        <f>IF($B14="","",IF(I$8="","",VLOOKUP($Z$4,Réf!$B$1:$C$10,2)))</f>
        <v/>
      </c>
      <c r="J14" s="47" t="str">
        <f>IF($B14="","",IF(J$8="","",VLOOKUP($Z$4,Réf!$B$1:$C$10,2)))</f>
        <v/>
      </c>
      <c r="K14" s="47" t="str">
        <f>IF($B14="","",IF(K$8="","",VLOOKUP($Z$4,Réf!$B$1:$C$10,2)))</f>
        <v/>
      </c>
      <c r="L14" s="47" t="str">
        <f>IF($B14="","",IF(L$8="","",VLOOKUP($Z$4,Réf!$B$1:$C$10,2)))</f>
        <v/>
      </c>
      <c r="M14" s="47" t="str">
        <f>IF($B14="","",IF(M$8="","",VLOOKUP($Z$4,Réf!$B$1:$C$10,2)))</f>
        <v/>
      </c>
      <c r="N14" s="47" t="str">
        <f>IF($B14="","",IF(N$8="","",VLOOKUP($Z$4,Réf!$B$1:$C$10,2)))</f>
        <v/>
      </c>
      <c r="O14" s="47" t="str">
        <f>IF($B14="","",IF(O$8="","",VLOOKUP($Z$4,Réf!$B$1:$C$10,2)))</f>
        <v/>
      </c>
      <c r="P14" s="47" t="str">
        <f>IF($B14="","",IF(P$8="","",VLOOKUP($Z$4,Réf!$B$1:$C$10,2)))</f>
        <v/>
      </c>
      <c r="Q14" s="47" t="str">
        <f>IF($B14="","",IF(Q$8="","",VLOOKUP($Z$4,Réf!$B$1:$C$10,2)))</f>
        <v/>
      </c>
      <c r="R14" s="47" t="str">
        <f>IF($B14="","",IF(R$8="","",VLOOKUP($Z$4,Réf!$B$1:$C$10,2)))</f>
        <v/>
      </c>
      <c r="S14" s="47" t="str">
        <f>IF($B14="","",IF(S$8="","",VLOOKUP($Z$4,Réf!$B$1:$C$10,2)))</f>
        <v/>
      </c>
      <c r="T14" s="47" t="str">
        <f>IF($B14="","",IF(T$8="","",VLOOKUP($Z$4,Réf!$B$1:$C$10,2)))</f>
        <v/>
      </c>
      <c r="U14" s="47" t="str">
        <f>IF($B14="","",IF(U$8="","",VLOOKUP($Z$4,Réf!$B$1:$C$10,2)))</f>
        <v/>
      </c>
      <c r="V14" s="47" t="str">
        <f>IF($B14="","",IF(V$8="","",VLOOKUP($Z$4,Réf!$B$1:$C$10,2)))</f>
        <v/>
      </c>
      <c r="W14" s="47" t="str">
        <f>IF($B14="","",IF(W$8="","",VLOOKUP($Z$4,Réf!$B$1:$C$10,2)))</f>
        <v/>
      </c>
      <c r="X14" s="47" t="str">
        <f>IF($B14="","",IF(X$8="","",VLOOKUP($Z$4,Réf!$B$1:$C$10,2)))</f>
        <v/>
      </c>
      <c r="Y14" s="47" t="str">
        <f>IF($B14="","",IF(Y$8="","",VLOOKUP($Z$4,Réf!$B$1:$C$10,2)))</f>
        <v/>
      </c>
      <c r="Z14" s="47" t="str">
        <f>IF($B14="","",IF(Z$8="","",VLOOKUP($Z$4,Réf!$B$1:$C$10,2)))</f>
        <v/>
      </c>
      <c r="AA14" s="47" t="str">
        <f>IF($B14="","",IF(AA$8="","",VLOOKUP($Z$4,Réf!$B$1:$C$10,2)))</f>
        <v/>
      </c>
      <c r="AB14" s="47" t="str">
        <f>IF($B14="","",IF(AB$8="","",VLOOKUP($Z$4,Réf!$B$1:$C$10,2)))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88" t="str">
        <f>IF('2018 p2 (si plus de 10 part)'!B14:D15=0,"",'2018 p2 (si plus de 10 part)'!B14:D15)</f>
        <v/>
      </c>
      <c r="C15" s="89"/>
      <c r="D15" s="90"/>
      <c r="E15" s="47" t="str">
        <f>IF($B15="","",IF(E$8="","",VLOOKUP($Z$4,Réf!$B$1:$C$10,2)))</f>
        <v/>
      </c>
      <c r="F15" s="47" t="str">
        <f>IF($B15="","",IF(F$8="","",VLOOKUP($Z$4,Réf!$B$1:$C$10,2)))</f>
        <v/>
      </c>
      <c r="G15" s="47" t="str">
        <f>IF($B15="","",IF(G$8="","",VLOOKUP($Z$4,Réf!$B$1:$C$10,2)))</f>
        <v/>
      </c>
      <c r="H15" s="47" t="str">
        <f>IF($B15="","",IF(H$8="","",VLOOKUP($Z$4,Réf!$B$1:$C$10,2)))</f>
        <v/>
      </c>
      <c r="I15" s="47" t="str">
        <f>IF($B15="","",IF(I$8="","",VLOOKUP($Z$4,Réf!$B$1:$C$10,2)))</f>
        <v/>
      </c>
      <c r="J15" s="47" t="str">
        <f>IF($B15="","",IF(J$8="","",VLOOKUP($Z$4,Réf!$B$1:$C$10,2)))</f>
        <v/>
      </c>
      <c r="K15" s="47" t="str">
        <f>IF($B15="","",IF(K$8="","",VLOOKUP($Z$4,Réf!$B$1:$C$10,2)))</f>
        <v/>
      </c>
      <c r="L15" s="47" t="str">
        <f>IF($B15="","",IF(L$8="","",VLOOKUP($Z$4,Réf!$B$1:$C$10,2)))</f>
        <v/>
      </c>
      <c r="M15" s="47" t="str">
        <f>IF($B15="","",IF(M$8="","",VLOOKUP($Z$4,Réf!$B$1:$C$10,2)))</f>
        <v/>
      </c>
      <c r="N15" s="47" t="str">
        <f>IF($B15="","",IF(N$8="","",VLOOKUP($Z$4,Réf!$B$1:$C$10,2)))</f>
        <v/>
      </c>
      <c r="O15" s="47" t="str">
        <f>IF($B15="","",IF(O$8="","",VLOOKUP($Z$4,Réf!$B$1:$C$10,2)))</f>
        <v/>
      </c>
      <c r="P15" s="47" t="str">
        <f>IF($B15="","",IF(P$8="","",VLOOKUP($Z$4,Réf!$B$1:$C$10,2)))</f>
        <v/>
      </c>
      <c r="Q15" s="47" t="str">
        <f>IF($B15="","",IF(Q$8="","",VLOOKUP($Z$4,Réf!$B$1:$C$10,2)))</f>
        <v/>
      </c>
      <c r="R15" s="47" t="str">
        <f>IF($B15="","",IF(R$8="","",VLOOKUP($Z$4,Réf!$B$1:$C$10,2)))</f>
        <v/>
      </c>
      <c r="S15" s="47" t="str">
        <f>IF($B15="","",IF(S$8="","",VLOOKUP($Z$4,Réf!$B$1:$C$10,2)))</f>
        <v/>
      </c>
      <c r="T15" s="47" t="str">
        <f>IF($B15="","",IF(T$8="","",VLOOKUP($Z$4,Réf!$B$1:$C$10,2)))</f>
        <v/>
      </c>
      <c r="U15" s="47" t="str">
        <f>IF($B15="","",IF(U$8="","",VLOOKUP($Z$4,Réf!$B$1:$C$10,2)))</f>
        <v/>
      </c>
      <c r="V15" s="47" t="str">
        <f>IF($B15="","",IF(V$8="","",VLOOKUP($Z$4,Réf!$B$1:$C$10,2)))</f>
        <v/>
      </c>
      <c r="W15" s="47" t="str">
        <f>IF($B15="","",IF(W$8="","",VLOOKUP($Z$4,Réf!$B$1:$C$10,2)))</f>
        <v/>
      </c>
      <c r="X15" s="47" t="str">
        <f>IF($B15="","",IF(X$8="","",VLOOKUP($Z$4,Réf!$B$1:$C$10,2)))</f>
        <v/>
      </c>
      <c r="Y15" s="47" t="str">
        <f>IF($B15="","",IF(Y$8="","",VLOOKUP($Z$4,Réf!$B$1:$C$10,2)))</f>
        <v/>
      </c>
      <c r="Z15" s="47" t="str">
        <f>IF($B15="","",IF(Z$8="","",VLOOKUP($Z$4,Réf!$B$1:$C$10,2)))</f>
        <v/>
      </c>
      <c r="AA15" s="47" t="str">
        <f>IF($B15="","",IF(AA$8="","",VLOOKUP($Z$4,Réf!$B$1:$C$10,2)))</f>
        <v/>
      </c>
      <c r="AB15" s="47" t="str">
        <f>IF($B15="","",IF(AB$8="","",VLOOKUP($Z$4,Réf!$B$1:$C$10,2)))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88" t="str">
        <f>IF('2018 p2 (si plus de 10 part)'!B15:D16=0,"",'2018 p2 (si plus de 10 part)'!B15:D16)</f>
        <v/>
      </c>
      <c r="C16" s="89"/>
      <c r="D16" s="90"/>
      <c r="E16" s="47" t="str">
        <f>IF($B16="","",IF(E$8="","",VLOOKUP($Z$4,Réf!$B$1:$C$10,2)))</f>
        <v/>
      </c>
      <c r="F16" s="47" t="str">
        <f>IF($B16="","",IF(F$8="","",VLOOKUP($Z$4,Réf!$B$1:$C$10,2)))</f>
        <v/>
      </c>
      <c r="G16" s="47" t="str">
        <f>IF($B16="","",IF(G$8="","",VLOOKUP($Z$4,Réf!$B$1:$C$10,2)))</f>
        <v/>
      </c>
      <c r="H16" s="47" t="str">
        <f>IF($B16="","",IF(H$8="","",VLOOKUP($Z$4,Réf!$B$1:$C$10,2)))</f>
        <v/>
      </c>
      <c r="I16" s="47" t="str">
        <f>IF($B16="","",IF(I$8="","",VLOOKUP($Z$4,Réf!$B$1:$C$10,2)))</f>
        <v/>
      </c>
      <c r="J16" s="47" t="str">
        <f>IF($B16="","",IF(J$8="","",VLOOKUP($Z$4,Réf!$B$1:$C$10,2)))</f>
        <v/>
      </c>
      <c r="K16" s="47" t="str">
        <f>IF($B16="","",IF(K$8="","",VLOOKUP($Z$4,Réf!$B$1:$C$10,2)))</f>
        <v/>
      </c>
      <c r="L16" s="47" t="str">
        <f>IF($B16="","",IF(L$8="","",VLOOKUP($Z$4,Réf!$B$1:$C$10,2)))</f>
        <v/>
      </c>
      <c r="M16" s="47" t="str">
        <f>IF($B16="","",IF(M$8="","",VLOOKUP($Z$4,Réf!$B$1:$C$10,2)))</f>
        <v/>
      </c>
      <c r="N16" s="47" t="str">
        <f>IF($B16="","",IF(N$8="","",VLOOKUP($Z$4,Réf!$B$1:$C$10,2)))</f>
        <v/>
      </c>
      <c r="O16" s="47" t="str">
        <f>IF($B16="","",IF(O$8="","",VLOOKUP($Z$4,Réf!$B$1:$C$10,2)))</f>
        <v/>
      </c>
      <c r="P16" s="47" t="str">
        <f>IF($B16="","",IF(P$8="","",VLOOKUP($Z$4,Réf!$B$1:$C$10,2)))</f>
        <v/>
      </c>
      <c r="Q16" s="47" t="str">
        <f>IF($B16="","",IF(Q$8="","",VLOOKUP($Z$4,Réf!$B$1:$C$10,2)))</f>
        <v/>
      </c>
      <c r="R16" s="47" t="str">
        <f>IF($B16="","",IF(R$8="","",VLOOKUP($Z$4,Réf!$B$1:$C$10,2)))</f>
        <v/>
      </c>
      <c r="S16" s="47" t="str">
        <f>IF($B16="","",IF(S$8="","",VLOOKUP($Z$4,Réf!$B$1:$C$10,2)))</f>
        <v/>
      </c>
      <c r="T16" s="47" t="str">
        <f>IF($B16="","",IF(T$8="","",VLOOKUP($Z$4,Réf!$B$1:$C$10,2)))</f>
        <v/>
      </c>
      <c r="U16" s="47" t="str">
        <f>IF($B16="","",IF(U$8="","",VLOOKUP($Z$4,Réf!$B$1:$C$10,2)))</f>
        <v/>
      </c>
      <c r="V16" s="47" t="str">
        <f>IF($B16="","",IF(V$8="","",VLOOKUP($Z$4,Réf!$B$1:$C$10,2)))</f>
        <v/>
      </c>
      <c r="W16" s="47" t="str">
        <f>IF($B16="","",IF(W$8="","",VLOOKUP($Z$4,Réf!$B$1:$C$10,2)))</f>
        <v/>
      </c>
      <c r="X16" s="47" t="str">
        <f>IF($B16="","",IF(X$8="","",VLOOKUP($Z$4,Réf!$B$1:$C$10,2)))</f>
        <v/>
      </c>
      <c r="Y16" s="47" t="str">
        <f>IF($B16="","",IF(Y$8="","",VLOOKUP($Z$4,Réf!$B$1:$C$10,2)))</f>
        <v/>
      </c>
      <c r="Z16" s="47" t="str">
        <f>IF($B16="","",IF(Z$8="","",VLOOKUP($Z$4,Réf!$B$1:$C$10,2)))</f>
        <v/>
      </c>
      <c r="AA16" s="47" t="str">
        <f>IF($B16="","",IF(AA$8="","",VLOOKUP($Z$4,Réf!$B$1:$C$10,2)))</f>
        <v/>
      </c>
      <c r="AB16" s="47" t="str">
        <f>IF($B16="","",IF(AB$8="","",VLOOKUP($Z$4,Réf!$B$1:$C$10,2)))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88" t="str">
        <f>IF('2018 p2 (si plus de 10 part)'!B16:D17=0,"",'2018 p2 (si plus de 10 part)'!B16:D17)</f>
        <v/>
      </c>
      <c r="C17" s="89"/>
      <c r="D17" s="90"/>
      <c r="E17" s="47" t="str">
        <f>IF($B17="","",IF(E$8="","",VLOOKUP($Z$4,Réf!$B$1:$C$10,2)))</f>
        <v/>
      </c>
      <c r="F17" s="47" t="str">
        <f>IF($B17="","",IF(F$8="","",VLOOKUP($Z$4,Réf!$B$1:$C$10,2)))</f>
        <v/>
      </c>
      <c r="G17" s="47" t="str">
        <f>IF($B17="","",IF(G$8="","",VLOOKUP($Z$4,Réf!$B$1:$C$10,2)))</f>
        <v/>
      </c>
      <c r="H17" s="47" t="str">
        <f>IF($B17="","",IF(H$8="","",VLOOKUP($Z$4,Réf!$B$1:$C$10,2)))</f>
        <v/>
      </c>
      <c r="I17" s="47" t="str">
        <f>IF($B17="","",IF(I$8="","",VLOOKUP($Z$4,Réf!$B$1:$C$10,2)))</f>
        <v/>
      </c>
      <c r="J17" s="47" t="str">
        <f>IF($B17="","",IF(J$8="","",VLOOKUP($Z$4,Réf!$B$1:$C$10,2)))</f>
        <v/>
      </c>
      <c r="K17" s="47" t="str">
        <f>IF($B17="","",IF(K$8="","",VLOOKUP($Z$4,Réf!$B$1:$C$10,2)))</f>
        <v/>
      </c>
      <c r="L17" s="47" t="str">
        <f>IF($B17="","",IF(L$8="","",VLOOKUP($Z$4,Réf!$B$1:$C$10,2)))</f>
        <v/>
      </c>
      <c r="M17" s="47" t="str">
        <f>IF($B17="","",IF(M$8="","",VLOOKUP($Z$4,Réf!$B$1:$C$10,2)))</f>
        <v/>
      </c>
      <c r="N17" s="47" t="str">
        <f>IF($B17="","",IF(N$8="","",VLOOKUP($Z$4,Réf!$B$1:$C$10,2)))</f>
        <v/>
      </c>
      <c r="O17" s="47" t="str">
        <f>IF($B17="","",IF(O$8="","",VLOOKUP($Z$4,Réf!$B$1:$C$10,2)))</f>
        <v/>
      </c>
      <c r="P17" s="47" t="str">
        <f>IF($B17="","",IF(P$8="","",VLOOKUP($Z$4,Réf!$B$1:$C$10,2)))</f>
        <v/>
      </c>
      <c r="Q17" s="47" t="str">
        <f>IF($B17="","",IF(Q$8="","",VLOOKUP($Z$4,Réf!$B$1:$C$10,2)))</f>
        <v/>
      </c>
      <c r="R17" s="47" t="str">
        <f>IF($B17="","",IF(R$8="","",VLOOKUP($Z$4,Réf!$B$1:$C$10,2)))</f>
        <v/>
      </c>
      <c r="S17" s="47" t="str">
        <f>IF($B17="","",IF(S$8="","",VLOOKUP($Z$4,Réf!$B$1:$C$10,2)))</f>
        <v/>
      </c>
      <c r="T17" s="47" t="str">
        <f>IF($B17="","",IF(T$8="","",VLOOKUP($Z$4,Réf!$B$1:$C$10,2)))</f>
        <v/>
      </c>
      <c r="U17" s="47" t="str">
        <f>IF($B17="","",IF(U$8="","",VLOOKUP($Z$4,Réf!$B$1:$C$10,2)))</f>
        <v/>
      </c>
      <c r="V17" s="47" t="str">
        <f>IF($B17="","",IF(V$8="","",VLOOKUP($Z$4,Réf!$B$1:$C$10,2)))</f>
        <v/>
      </c>
      <c r="W17" s="47" t="str">
        <f>IF($B17="","",IF(W$8="","",VLOOKUP($Z$4,Réf!$B$1:$C$10,2)))</f>
        <v/>
      </c>
      <c r="X17" s="47" t="str">
        <f>IF($B17="","",IF(X$8="","",VLOOKUP($Z$4,Réf!$B$1:$C$10,2)))</f>
        <v/>
      </c>
      <c r="Y17" s="47" t="str">
        <f>IF($B17="","",IF(Y$8="","",VLOOKUP($Z$4,Réf!$B$1:$C$10,2)))</f>
        <v/>
      </c>
      <c r="Z17" s="47" t="str">
        <f>IF($B17="","",IF(Z$8="","",VLOOKUP($Z$4,Réf!$B$1:$C$10,2)))</f>
        <v/>
      </c>
      <c r="AA17" s="47" t="str">
        <f>IF($B17="","",IF(AA$8="","",VLOOKUP($Z$4,Réf!$B$1:$C$10,2)))</f>
        <v/>
      </c>
      <c r="AB17" s="47" t="str">
        <f>IF($B17="","",IF(AB$8="","",VLOOKUP($Z$4,Réf!$B$1:$C$10,2)))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91" t="str">
        <f>IF('2018 p2 (si plus de 10 part)'!B17:D18=0,"",'2018 p2 (si plus de 10 part)'!B17:D18)</f>
        <v/>
      </c>
      <c r="C18" s="92"/>
      <c r="D18" s="93"/>
      <c r="E18" s="47" t="str">
        <f>IF($B18="","",IF(E$8="","",VLOOKUP($Z$4,Réf!$B$1:$C$10,2)))</f>
        <v/>
      </c>
      <c r="F18" s="47" t="str">
        <f>IF($B18="","",IF(F$8="","",VLOOKUP($Z$4,Réf!$B$1:$C$10,2)))</f>
        <v/>
      </c>
      <c r="G18" s="47" t="str">
        <f>IF($B18="","",IF(G$8="","",VLOOKUP($Z$4,Réf!$B$1:$C$10,2)))</f>
        <v/>
      </c>
      <c r="H18" s="47" t="str">
        <f>IF($B18="","",IF(H$8="","",VLOOKUP($Z$4,Réf!$B$1:$C$10,2)))</f>
        <v/>
      </c>
      <c r="I18" s="47" t="str">
        <f>IF($B18="","",IF(I$8="","",VLOOKUP($Z$4,Réf!$B$1:$C$10,2)))</f>
        <v/>
      </c>
      <c r="J18" s="47" t="str">
        <f>IF($B18="","",IF(J$8="","",VLOOKUP($Z$4,Réf!$B$1:$C$10,2)))</f>
        <v/>
      </c>
      <c r="K18" s="47" t="str">
        <f>IF($B18="","",IF(K$8="","",VLOOKUP($Z$4,Réf!$B$1:$C$10,2)))</f>
        <v/>
      </c>
      <c r="L18" s="47" t="str">
        <f>IF($B18="","",IF(L$8="","",VLOOKUP($Z$4,Réf!$B$1:$C$10,2)))</f>
        <v/>
      </c>
      <c r="M18" s="47" t="str">
        <f>IF($B18="","",IF(M$8="","",VLOOKUP($Z$4,Réf!$B$1:$C$10,2)))</f>
        <v/>
      </c>
      <c r="N18" s="47" t="str">
        <f>IF($B18="","",IF(N$8="","",VLOOKUP($Z$4,Réf!$B$1:$C$10,2)))</f>
        <v/>
      </c>
      <c r="O18" s="47" t="str">
        <f>IF($B18="","",IF(O$8="","",VLOOKUP($Z$4,Réf!$B$1:$C$10,2)))</f>
        <v/>
      </c>
      <c r="P18" s="47" t="str">
        <f>IF($B18="","",IF(P$8="","",VLOOKUP($Z$4,Réf!$B$1:$C$10,2)))</f>
        <v/>
      </c>
      <c r="Q18" s="47" t="str">
        <f>IF($B18="","",IF(Q$8="","",VLOOKUP($Z$4,Réf!$B$1:$C$10,2)))</f>
        <v/>
      </c>
      <c r="R18" s="47" t="str">
        <f>IF($B18="","",IF(R$8="","",VLOOKUP($Z$4,Réf!$B$1:$C$10,2)))</f>
        <v/>
      </c>
      <c r="S18" s="47" t="str">
        <f>IF($B18="","",IF(S$8="","",VLOOKUP($Z$4,Réf!$B$1:$C$10,2)))</f>
        <v/>
      </c>
      <c r="T18" s="47" t="str">
        <f>IF($B18="","",IF(T$8="","",VLOOKUP($Z$4,Réf!$B$1:$C$10,2)))</f>
        <v/>
      </c>
      <c r="U18" s="47" t="str">
        <f>IF($B18="","",IF(U$8="","",VLOOKUP($Z$4,Réf!$B$1:$C$10,2)))</f>
        <v/>
      </c>
      <c r="V18" s="47" t="str">
        <f>IF($B18="","",IF(V$8="","",VLOOKUP($Z$4,Réf!$B$1:$C$10,2)))</f>
        <v/>
      </c>
      <c r="W18" s="47" t="str">
        <f>IF($B18="","",IF(W$8="","",VLOOKUP($Z$4,Réf!$B$1:$C$10,2)))</f>
        <v/>
      </c>
      <c r="X18" s="47" t="str">
        <f>IF($B18="","",IF(X$8="","",VLOOKUP($Z$4,Réf!$B$1:$C$10,2)))</f>
        <v/>
      </c>
      <c r="Y18" s="47" t="str">
        <f>IF($B18="","",IF(Y$8="","",VLOOKUP($Z$4,Réf!$B$1:$C$10,2)))</f>
        <v/>
      </c>
      <c r="Z18" s="47" t="str">
        <f>IF($B18="","",IF(Z$8="","",VLOOKUP($Z$4,Réf!$B$1:$C$10,2)))</f>
        <v/>
      </c>
      <c r="AA18" s="47" t="str">
        <f>IF($B18="","",IF(AA$8="","",VLOOKUP($Z$4,Réf!$B$1:$C$10,2)))</f>
        <v/>
      </c>
      <c r="AB18" s="47" t="str">
        <f>IF($B18="","",IF(AB$8="","",VLOOKUP($Z$4,Réf!$B$1:$C$10,2)))</f>
        <v/>
      </c>
      <c r="AC18" s="48" t="s">
        <v>0</v>
      </c>
      <c r="AD18" s="18" t="str">
        <f t="shared" si="0"/>
        <v/>
      </c>
      <c r="AE18" s="15" t="s">
        <v>0</v>
      </c>
    </row>
    <row r="19" spans="1:31" s="21" customFormat="1" ht="31" customHeight="1" thickBot="1">
      <c r="A19" s="49"/>
      <c r="B19" s="79" t="s">
        <v>23</v>
      </c>
      <c r="C19" s="80"/>
      <c r="D19" s="81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24</v>
      </c>
      <c r="L21" s="26"/>
      <c r="M21" s="26"/>
      <c r="N21" s="26"/>
      <c r="O21" s="26"/>
      <c r="P21" s="54" t="s">
        <v>25</v>
      </c>
      <c r="Q21" s="26"/>
      <c r="R21" s="55"/>
      <c r="S21" s="55"/>
      <c r="T21" s="55"/>
      <c r="U21" s="54" t="s">
        <v>26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72" t="s">
        <v>27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bN0pBRanVKHkCYh3jMYS8ynLqfG5/x0ueSTDPwyKQpx9oQW6TOn+z+iDAWw2Stpw92rYxgeeUCdFTEyTZvT6Fw==" saltValue="HpDOijhKOkVUo/Io3NMkcw==" spinCount="100000" sheet="1" objects="1" scenarios="1" selectLockedCells="1"/>
  <mergeCells count="20">
    <mergeCell ref="B12:D12"/>
    <mergeCell ref="C1:F2"/>
    <mergeCell ref="O1:P2"/>
    <mergeCell ref="Q1:U2"/>
    <mergeCell ref="V1:AC2"/>
    <mergeCell ref="D4:G4"/>
    <mergeCell ref="Z4:AB4"/>
    <mergeCell ref="C5:U5"/>
    <mergeCell ref="C6:U6"/>
    <mergeCell ref="B9:D9"/>
    <mergeCell ref="B10:D10"/>
    <mergeCell ref="B11:D11"/>
    <mergeCell ref="B19:D19"/>
    <mergeCell ref="B23:AC23"/>
    <mergeCell ref="B13:D13"/>
    <mergeCell ref="B14:D14"/>
    <mergeCell ref="B15:D15"/>
    <mergeCell ref="B16:D16"/>
    <mergeCell ref="B17:D17"/>
    <mergeCell ref="B18:D18"/>
  </mergeCells>
  <phoneticPr fontId="3" type="noConversion"/>
  <dataValidations count="6">
    <dataValidation errorStyle="information" allowBlank="1" showInputMessage="1" showErrorMessage="1" sqref="E8:AB8" xr:uid="{00000000-0002-0000-0300-000000000000}"/>
    <dataValidation allowBlank="1" showInputMessage="1" showErrorMessage="1" prompt="Titre du cours" sqref="H4:U4" xr:uid="{00000000-0002-0000-0300-000002000000}"/>
    <dataValidation allowBlank="1" showInputMessage="1" showErrorMessage="1" prompt="Heure début" sqref="Z5:AA5" xr:uid="{00000000-0002-0000-0300-000003000000}"/>
    <dataValidation allowBlank="1" showInputMessage="1" showErrorMessage="1" prompt="Heure fin" sqref="AC4:AC5" xr:uid="{00000000-0002-0000-0300-000004000000}"/>
    <dataValidation allowBlank="1" showInputMessage="1" showErrorMessage="1" prompt="Compléter SVP les champs en couleur." sqref="D4" xr:uid="{00000000-0002-0000-0300-000005000000}"/>
    <dataValidation type="list" allowBlank="1" showInputMessage="1" showErrorMessage="1" prompt="Durée" sqref="Z4:AB4" xr:uid="{00000000-0002-0000-0300-000001000000}">
      <formula1>#REF!</formula1>
    </dataValidation>
  </dataValidations>
  <printOptions horizontalCentered="1"/>
  <pageMargins left="0.31" right="0.31" top="0.59" bottom="0.39000000000000007" header="0.31" footer="0.31"/>
  <pageSetup paperSize="9" scale="97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24"/>
  <sheetViews>
    <sheetView topLeftCell="B1" workbookViewId="0">
      <selection activeCell="E8" sqref="E8"/>
    </sheetView>
  </sheetViews>
  <sheetFormatPr baseColWidth="10" defaultRowHeight="13"/>
  <cols>
    <col min="1" max="1" width="3.1640625" style="3" customWidth="1"/>
    <col min="2" max="2" width="15.83203125" style="4" customWidth="1"/>
    <col min="3" max="3" width="6.8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68"/>
      <c r="D1" s="68"/>
      <c r="E1" s="68"/>
      <c r="F1" s="68"/>
      <c r="N1" s="24"/>
      <c r="O1" s="69">
        <v>2018</v>
      </c>
      <c r="P1" s="69"/>
      <c r="Q1" s="70" t="s">
        <v>28</v>
      </c>
      <c r="R1" s="70"/>
      <c r="S1" s="70"/>
      <c r="T1" s="70"/>
      <c r="U1" s="70"/>
      <c r="V1" s="71" t="s">
        <v>17</v>
      </c>
      <c r="W1" s="71"/>
      <c r="X1" s="71"/>
      <c r="Y1" s="71"/>
      <c r="Z1" s="71"/>
      <c r="AA1" s="71"/>
      <c r="AB1" s="71"/>
      <c r="AC1" s="71"/>
      <c r="AD1" s="2"/>
      <c r="AE1" s="2"/>
      <c r="AF1" s="2"/>
      <c r="AG1" s="2"/>
      <c r="AH1" s="2"/>
    </row>
    <row r="2" spans="1:34" ht="20" customHeight="1">
      <c r="A2" s="25"/>
      <c r="B2" s="26"/>
      <c r="C2" s="68"/>
      <c r="D2" s="68"/>
      <c r="E2" s="68"/>
      <c r="F2" s="68"/>
      <c r="N2" s="26"/>
      <c r="O2" s="69"/>
      <c r="P2" s="69"/>
      <c r="Q2" s="70"/>
      <c r="R2" s="70"/>
      <c r="S2" s="70"/>
      <c r="T2" s="70"/>
      <c r="U2" s="70"/>
      <c r="V2" s="71"/>
      <c r="W2" s="71"/>
      <c r="X2" s="71"/>
      <c r="Y2" s="71"/>
      <c r="Z2" s="71"/>
      <c r="AA2" s="71"/>
      <c r="AB2" s="71"/>
      <c r="AC2" s="71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18</v>
      </c>
      <c r="C4" s="57" t="s">
        <v>16</v>
      </c>
      <c r="D4" s="75">
        <v>44</v>
      </c>
      <c r="E4" s="75"/>
      <c r="F4" s="75"/>
      <c r="G4" s="75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42</v>
      </c>
      <c r="X4" s="31"/>
      <c r="Y4" s="31"/>
      <c r="Z4" s="63" t="s">
        <v>34</v>
      </c>
      <c r="AA4" s="64"/>
      <c r="AB4" s="64"/>
      <c r="AC4" s="35"/>
      <c r="AD4" s="7"/>
      <c r="AE4" s="7"/>
      <c r="AF4" s="13"/>
    </row>
    <row r="5" spans="1:34" s="6" customFormat="1" ht="21" customHeight="1">
      <c r="A5" s="30"/>
      <c r="B5" s="31" t="s">
        <v>19</v>
      </c>
      <c r="C5" s="73" t="s">
        <v>31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20</v>
      </c>
      <c r="C6" s="74" t="s">
        <v>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22</v>
      </c>
      <c r="C8" s="42"/>
      <c r="D8" s="43" t="s">
        <v>21</v>
      </c>
      <c r="E8" s="58">
        <v>41921</v>
      </c>
      <c r="F8" s="58">
        <v>41928</v>
      </c>
      <c r="G8" s="58">
        <v>41935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44">
        <f>IF(COUNTA(E8:AB8)=0,"",COUNTA(E8:AB8))</f>
        <v>3</v>
      </c>
      <c r="AD8" s="9"/>
      <c r="AE8" s="10"/>
      <c r="AF8" s="11"/>
      <c r="AG8" s="11"/>
    </row>
    <row r="9" spans="1:34" s="16" customFormat="1" ht="26" customHeight="1">
      <c r="A9" s="45">
        <f>IF(B9="","",1)</f>
        <v>1</v>
      </c>
      <c r="B9" s="65" t="s">
        <v>11</v>
      </c>
      <c r="C9" s="66"/>
      <c r="D9" s="67"/>
      <c r="E9" s="59">
        <f>IF($B9="","",IF(E$8="","",VLOOKUP(exemple!$Z$4,Réf!$B$1:$C$10,2)))</f>
        <v>1.5</v>
      </c>
      <c r="F9" s="59">
        <f>IF($B9="","",IF(F$8="","",VLOOKUP(exemple!$Z$4,Réf!$B$1:$C$10,2)))</f>
        <v>1.5</v>
      </c>
      <c r="G9" s="59">
        <f>IF($B9="","",IF(G$8="","",VLOOKUP(exemple!$Z$4,Réf!$B$1:$C$10,2)))</f>
        <v>1.5</v>
      </c>
      <c r="H9" s="59" t="str">
        <f>IF($B9="","",IF(H$8="","",VLOOKUP(exemple!$Z$4,Réf!$B$1:$C$10,2)))</f>
        <v/>
      </c>
      <c r="I9" s="59" t="str">
        <f>IF($B9="","",IF(I$8="","",VLOOKUP(exemple!$Z$4,Réf!$B$1:$C$10,2)))</f>
        <v/>
      </c>
      <c r="J9" s="59" t="str">
        <f>IF($B9="","",IF(J$8="","",VLOOKUP(exemple!$Z$4,Réf!$B$1:$C$10,2)))</f>
        <v/>
      </c>
      <c r="K9" s="59" t="str">
        <f>IF($B9="","",IF(K$8="","",VLOOKUP(exemple!$Z$4,Réf!$B$1:$C$10,2)))</f>
        <v/>
      </c>
      <c r="L9" s="59" t="str">
        <f>IF($B9="","",IF(L$8="","",VLOOKUP(exemple!$Z$4,Réf!$B$1:$C$10,2)))</f>
        <v/>
      </c>
      <c r="M9" s="59" t="str">
        <f>IF($B9="","",IF(M$8="","",VLOOKUP(exemple!$Z$4,Réf!$B$1:$C$10,2)))</f>
        <v/>
      </c>
      <c r="N9" s="59" t="str">
        <f>IF($B9="","",IF(N$8="","",VLOOKUP(exemple!$Z$4,Réf!$B$1:$C$10,2)))</f>
        <v/>
      </c>
      <c r="O9" s="59" t="str">
        <f>IF($B9="","",IF(O$8="","",VLOOKUP(exemple!$Z$4,Réf!$B$1:$C$10,2)))</f>
        <v/>
      </c>
      <c r="P9" s="59" t="str">
        <f>IF($B9="","",IF(P$8="","",VLOOKUP(exemple!$Z$4,Réf!$B$1:$C$10,2)))</f>
        <v/>
      </c>
      <c r="Q9" s="59" t="str">
        <f>IF($B9="","",IF(Q$8="","",VLOOKUP(exemple!$Z$4,Réf!$B$1:$C$10,2)))</f>
        <v/>
      </c>
      <c r="R9" s="59" t="str">
        <f>IF($B9="","",IF(R$8="","",VLOOKUP(exemple!$Z$4,Réf!$B$1:$C$10,2)))</f>
        <v/>
      </c>
      <c r="S9" s="59" t="str">
        <f>IF($B9="","",IF(S$8="","",VLOOKUP(exemple!$Z$4,Réf!$B$1:$C$10,2)))</f>
        <v/>
      </c>
      <c r="T9" s="59" t="str">
        <f>IF($B9="","",IF(T$8="","",VLOOKUP(exemple!$Z$4,Réf!$B$1:$C$10,2)))</f>
        <v/>
      </c>
      <c r="U9" s="59" t="str">
        <f>IF($B9="","",IF(U$8="","",VLOOKUP(exemple!$Z$4,Réf!$B$1:$C$10,2)))</f>
        <v/>
      </c>
      <c r="V9" s="59" t="str">
        <f>IF($B9="","",IF(V$8="","",VLOOKUP(exemple!$Z$4,Réf!$B$1:$C$10,2)))</f>
        <v/>
      </c>
      <c r="W9" s="59" t="str">
        <f>IF($B9="","",IF(W$8="","",VLOOKUP(exemple!$Z$4,Réf!$B$1:$C$10,2)))</f>
        <v/>
      </c>
      <c r="X9" s="59" t="str">
        <f>IF($B9="","",IF(X$8="","",VLOOKUP(exemple!$Z$4,Réf!$B$1:$C$10,2)))</f>
        <v/>
      </c>
      <c r="Y9" s="59" t="str">
        <f>IF($B9="","",IF(Y$8="","",VLOOKUP(exemple!$Z$4,Réf!$B$1:$C$10,2)))</f>
        <v/>
      </c>
      <c r="Z9" s="59" t="str">
        <f>IF($B9="","",IF(Z$8="","",VLOOKUP(exemple!$Z$4,Réf!$B$1:$C$10,2)))</f>
        <v/>
      </c>
      <c r="AA9" s="59" t="str">
        <f>IF($B9="","",IF(AA$8="","",VLOOKUP(exemple!$Z$4,Réf!$B$1:$C$10,2)))</f>
        <v/>
      </c>
      <c r="AB9" s="59" t="str">
        <f>IF($B9="","",IF(AB$8="","",VLOOKUP(exemple!$Z$4,Réf!$B$1:$C$10,2)))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>
        <f>IF(B10="","",A9+1)</f>
        <v>2</v>
      </c>
      <c r="B10" s="60" t="s">
        <v>12</v>
      </c>
      <c r="C10" s="61"/>
      <c r="D10" s="62"/>
      <c r="E10" s="47">
        <f>IF($B10="","",IF(E$8="","",VLOOKUP(exemple!$Z$4,Réf!$B$1:$C$10,2)))</f>
        <v>1.5</v>
      </c>
      <c r="F10" s="47">
        <f>IF($B10="","",IF(F$8="","",VLOOKUP(exemple!$Z$4,Réf!$B$1:$C$10,2)))</f>
        <v>1.5</v>
      </c>
      <c r="G10" s="47">
        <f>IF($B10="","",IF(G$8="","",VLOOKUP(exemple!$Z$4,Réf!$B$1:$C$10,2)))</f>
        <v>1.5</v>
      </c>
      <c r="H10" s="47" t="str">
        <f>IF($B10="","",IF(H$8="","",VLOOKUP(exemple!$Z$4,Réf!$B$1:$C$10,2)))</f>
        <v/>
      </c>
      <c r="I10" s="47" t="str">
        <f>IF($B10="","",IF(I$8="","",VLOOKUP(exemple!$Z$4,Réf!$B$1:$C$10,2)))</f>
        <v/>
      </c>
      <c r="J10" s="47" t="str">
        <f>IF($B10="","",IF(J$8="","",VLOOKUP(exemple!$Z$4,Réf!$B$1:$C$10,2)))</f>
        <v/>
      </c>
      <c r="K10" s="47" t="str">
        <f>IF($B10="","",IF(K$8="","",VLOOKUP(exemple!$Z$4,Réf!$B$1:$C$10,2)))</f>
        <v/>
      </c>
      <c r="L10" s="47" t="str">
        <f>IF($B10="","",IF(L$8="","",VLOOKUP(exemple!$Z$4,Réf!$B$1:$C$10,2)))</f>
        <v/>
      </c>
      <c r="M10" s="47" t="str">
        <f>IF($B10="","",IF(M$8="","",VLOOKUP(exemple!$Z$4,Réf!$B$1:$C$10,2)))</f>
        <v/>
      </c>
      <c r="N10" s="47" t="str">
        <f>IF($B10="","",IF(N$8="","",VLOOKUP(exemple!$Z$4,Réf!$B$1:$C$10,2)))</f>
        <v/>
      </c>
      <c r="O10" s="47" t="str">
        <f>IF($B10="","",IF(O$8="","",VLOOKUP(exemple!$Z$4,Réf!$B$1:$C$10,2)))</f>
        <v/>
      </c>
      <c r="P10" s="47" t="str">
        <f>IF($B10="","",IF(P$8="","",VLOOKUP(exemple!$Z$4,Réf!$B$1:$C$10,2)))</f>
        <v/>
      </c>
      <c r="Q10" s="47" t="str">
        <f>IF($B10="","",IF(Q$8="","",VLOOKUP(exemple!$Z$4,Réf!$B$1:$C$10,2)))</f>
        <v/>
      </c>
      <c r="R10" s="47" t="str">
        <f>IF($B10="","",IF(R$8="","",VLOOKUP(exemple!$Z$4,Réf!$B$1:$C$10,2)))</f>
        <v/>
      </c>
      <c r="S10" s="47" t="str">
        <f>IF($B10="","",IF(S$8="","",VLOOKUP(exemple!$Z$4,Réf!$B$1:$C$10,2)))</f>
        <v/>
      </c>
      <c r="T10" s="47" t="str">
        <f>IF($B10="","",IF(T$8="","",VLOOKUP(exemple!$Z$4,Réf!$B$1:$C$10,2)))</f>
        <v/>
      </c>
      <c r="U10" s="47" t="str">
        <f>IF($B10="","",IF(U$8="","",VLOOKUP(exemple!$Z$4,Réf!$B$1:$C$10,2)))</f>
        <v/>
      </c>
      <c r="V10" s="47" t="str">
        <f>IF($B10="","",IF(V$8="","",VLOOKUP(exemple!$Z$4,Réf!$B$1:$C$10,2)))</f>
        <v/>
      </c>
      <c r="W10" s="47" t="str">
        <f>IF($B10="","",IF(W$8="","",VLOOKUP(exemple!$Z$4,Réf!$B$1:$C$10,2)))</f>
        <v/>
      </c>
      <c r="X10" s="47" t="str">
        <f>IF($B10="","",IF(X$8="","",VLOOKUP(exemple!$Z$4,Réf!$B$1:$C$10,2)))</f>
        <v/>
      </c>
      <c r="Y10" s="47" t="str">
        <f>IF($B10="","",IF(Y$8="","",VLOOKUP(exemple!$Z$4,Réf!$B$1:$C$10,2)))</f>
        <v/>
      </c>
      <c r="Z10" s="47" t="str">
        <f>IF($B10="","",IF(Z$8="","",VLOOKUP(exemple!$Z$4,Réf!$B$1:$C$10,2)))</f>
        <v/>
      </c>
      <c r="AA10" s="47" t="str">
        <f>IF($B10="","",IF(AA$8="","",VLOOKUP(exemple!$Z$4,Réf!$B$1:$C$10,2)))</f>
        <v/>
      </c>
      <c r="AB10" s="47" t="str">
        <f>IF($B10="","",IF(AB$8="","",VLOOKUP(exemple!$Z$4,Réf!$B$1:$C$10,2)))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>
        <f t="shared" ref="A11:A18" si="1">IF(B11="","",A10+1)</f>
        <v>3</v>
      </c>
      <c r="B11" s="60" t="s">
        <v>13</v>
      </c>
      <c r="C11" s="61"/>
      <c r="D11" s="62"/>
      <c r="E11" s="47">
        <f>IF($B11="","",IF(E$8="","",VLOOKUP(exemple!$Z$4,Réf!$B$1:$C$10,2)))</f>
        <v>1.5</v>
      </c>
      <c r="F11" s="47">
        <f>IF($B11="","",IF(F$8="","",VLOOKUP(exemple!$Z$4,Réf!$B$1:$C$10,2)))</f>
        <v>1.5</v>
      </c>
      <c r="G11" s="47">
        <f>IF($B11="","",IF(G$8="","",VLOOKUP(exemple!$Z$4,Réf!$B$1:$C$10,2)))</f>
        <v>1.5</v>
      </c>
      <c r="H11" s="47" t="str">
        <f>IF($B11="","",IF(H$8="","",VLOOKUP(exemple!$Z$4,Réf!$B$1:$C$10,2)))</f>
        <v/>
      </c>
      <c r="I11" s="47" t="str">
        <f>IF($B11="","",IF(I$8="","",VLOOKUP(exemple!$Z$4,Réf!$B$1:$C$10,2)))</f>
        <v/>
      </c>
      <c r="J11" s="47" t="str">
        <f>IF($B11="","",IF(J$8="","",VLOOKUP(exemple!$Z$4,Réf!$B$1:$C$10,2)))</f>
        <v/>
      </c>
      <c r="K11" s="47" t="str">
        <f>IF($B11="","",IF(K$8="","",VLOOKUP(exemple!$Z$4,Réf!$B$1:$C$10,2)))</f>
        <v/>
      </c>
      <c r="L11" s="47" t="str">
        <f>IF($B11="","",IF(L$8="","",VLOOKUP(exemple!$Z$4,Réf!$B$1:$C$10,2)))</f>
        <v/>
      </c>
      <c r="M11" s="47" t="str">
        <f>IF($B11="","",IF(M$8="","",VLOOKUP(exemple!$Z$4,Réf!$B$1:$C$10,2)))</f>
        <v/>
      </c>
      <c r="N11" s="47" t="str">
        <f>IF($B11="","",IF(N$8="","",VLOOKUP(exemple!$Z$4,Réf!$B$1:$C$10,2)))</f>
        <v/>
      </c>
      <c r="O11" s="47" t="str">
        <f>IF($B11="","",IF(O$8="","",VLOOKUP(exemple!$Z$4,Réf!$B$1:$C$10,2)))</f>
        <v/>
      </c>
      <c r="P11" s="47" t="str">
        <f>IF($B11="","",IF(P$8="","",VLOOKUP(exemple!$Z$4,Réf!$B$1:$C$10,2)))</f>
        <v/>
      </c>
      <c r="Q11" s="47" t="str">
        <f>IF($B11="","",IF(Q$8="","",VLOOKUP(exemple!$Z$4,Réf!$B$1:$C$10,2)))</f>
        <v/>
      </c>
      <c r="R11" s="47" t="str">
        <f>IF($B11="","",IF(R$8="","",VLOOKUP(exemple!$Z$4,Réf!$B$1:$C$10,2)))</f>
        <v/>
      </c>
      <c r="S11" s="47" t="str">
        <f>IF($B11="","",IF(S$8="","",VLOOKUP(exemple!$Z$4,Réf!$B$1:$C$10,2)))</f>
        <v/>
      </c>
      <c r="T11" s="47" t="str">
        <f>IF($B11="","",IF(T$8="","",VLOOKUP(exemple!$Z$4,Réf!$B$1:$C$10,2)))</f>
        <v/>
      </c>
      <c r="U11" s="47" t="str">
        <f>IF($B11="","",IF(U$8="","",VLOOKUP(exemple!$Z$4,Réf!$B$1:$C$10,2)))</f>
        <v/>
      </c>
      <c r="V11" s="47" t="str">
        <f>IF($B11="","",IF(V$8="","",VLOOKUP(exemple!$Z$4,Réf!$B$1:$C$10,2)))</f>
        <v/>
      </c>
      <c r="W11" s="47" t="str">
        <f>IF($B11="","",IF(W$8="","",VLOOKUP(exemple!$Z$4,Réf!$B$1:$C$10,2)))</f>
        <v/>
      </c>
      <c r="X11" s="47" t="str">
        <f>IF($B11="","",IF(X$8="","",VLOOKUP(exemple!$Z$4,Réf!$B$1:$C$10,2)))</f>
        <v/>
      </c>
      <c r="Y11" s="47" t="str">
        <f>IF($B11="","",IF(Y$8="","",VLOOKUP(exemple!$Z$4,Réf!$B$1:$C$10,2)))</f>
        <v/>
      </c>
      <c r="Z11" s="47" t="str">
        <f>IF($B11="","",IF(Z$8="","",VLOOKUP(exemple!$Z$4,Réf!$B$1:$C$10,2)))</f>
        <v/>
      </c>
      <c r="AA11" s="47" t="str">
        <f>IF($B11="","",IF(AA$8="","",VLOOKUP(exemple!$Z$4,Réf!$B$1:$C$10,2)))</f>
        <v/>
      </c>
      <c r="AB11" s="47" t="str">
        <f>IF($B11="","",IF(AB$8="","",VLOOKUP(exemple!$Z$4,Réf!$B$1:$C$10,2)))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>
        <f t="shared" si="1"/>
        <v>4</v>
      </c>
      <c r="B12" s="60" t="s">
        <v>14</v>
      </c>
      <c r="C12" s="61"/>
      <c r="D12" s="62"/>
      <c r="E12" s="47">
        <f>IF($B12="","",IF(E$8="","",VLOOKUP(exemple!$Z$4,Réf!$B$1:$C$10,2)))</f>
        <v>1.5</v>
      </c>
      <c r="F12" s="47">
        <f>IF($B12="","",IF(F$8="","",VLOOKUP(exemple!$Z$4,Réf!$B$1:$C$10,2)))</f>
        <v>1.5</v>
      </c>
      <c r="G12" s="47">
        <f>IF($B12="","",IF(G$8="","",VLOOKUP(exemple!$Z$4,Réf!$B$1:$C$10,2)))</f>
        <v>1.5</v>
      </c>
      <c r="H12" s="47" t="str">
        <f>IF($B12="","",IF(H$8="","",VLOOKUP(exemple!$Z$4,Réf!$B$1:$C$10,2)))</f>
        <v/>
      </c>
      <c r="I12" s="47" t="str">
        <f>IF($B12="","",IF(I$8="","",VLOOKUP(exemple!$Z$4,Réf!$B$1:$C$10,2)))</f>
        <v/>
      </c>
      <c r="J12" s="47" t="str">
        <f>IF($B12="","",IF(J$8="","",VLOOKUP(exemple!$Z$4,Réf!$B$1:$C$10,2)))</f>
        <v/>
      </c>
      <c r="K12" s="47" t="str">
        <f>IF($B12="","",IF(K$8="","",VLOOKUP(exemple!$Z$4,Réf!$B$1:$C$10,2)))</f>
        <v/>
      </c>
      <c r="L12" s="47" t="str">
        <f>IF($B12="","",IF(L$8="","",VLOOKUP(exemple!$Z$4,Réf!$B$1:$C$10,2)))</f>
        <v/>
      </c>
      <c r="M12" s="47" t="str">
        <f>IF($B12="","",IF(M$8="","",VLOOKUP(exemple!$Z$4,Réf!$B$1:$C$10,2)))</f>
        <v/>
      </c>
      <c r="N12" s="47" t="str">
        <f>IF($B12="","",IF(N$8="","",VLOOKUP(exemple!$Z$4,Réf!$B$1:$C$10,2)))</f>
        <v/>
      </c>
      <c r="O12" s="47" t="str">
        <f>IF($B12="","",IF(O$8="","",VLOOKUP(exemple!$Z$4,Réf!$B$1:$C$10,2)))</f>
        <v/>
      </c>
      <c r="P12" s="47" t="str">
        <f>IF($B12="","",IF(P$8="","",VLOOKUP(exemple!$Z$4,Réf!$B$1:$C$10,2)))</f>
        <v/>
      </c>
      <c r="Q12" s="47" t="str">
        <f>IF($B12="","",IF(Q$8="","",VLOOKUP(exemple!$Z$4,Réf!$B$1:$C$10,2)))</f>
        <v/>
      </c>
      <c r="R12" s="47" t="str">
        <f>IF($B12="","",IF(R$8="","",VLOOKUP(exemple!$Z$4,Réf!$B$1:$C$10,2)))</f>
        <v/>
      </c>
      <c r="S12" s="47" t="str">
        <f>IF($B12="","",IF(S$8="","",VLOOKUP(exemple!$Z$4,Réf!$B$1:$C$10,2)))</f>
        <v/>
      </c>
      <c r="T12" s="47" t="str">
        <f>IF($B12="","",IF(T$8="","",VLOOKUP(exemple!$Z$4,Réf!$B$1:$C$10,2)))</f>
        <v/>
      </c>
      <c r="U12" s="47" t="str">
        <f>IF($B12="","",IF(U$8="","",VLOOKUP(exemple!$Z$4,Réf!$B$1:$C$10,2)))</f>
        <v/>
      </c>
      <c r="V12" s="47" t="str">
        <f>IF($B12="","",IF(V$8="","",VLOOKUP(exemple!$Z$4,Réf!$B$1:$C$10,2)))</f>
        <v/>
      </c>
      <c r="W12" s="47" t="str">
        <f>IF($B12="","",IF(W$8="","",VLOOKUP(exemple!$Z$4,Réf!$B$1:$C$10,2)))</f>
        <v/>
      </c>
      <c r="X12" s="47" t="str">
        <f>IF($B12="","",IF(X$8="","",VLOOKUP(exemple!$Z$4,Réf!$B$1:$C$10,2)))</f>
        <v/>
      </c>
      <c r="Y12" s="47" t="str">
        <f>IF($B12="","",IF(Y$8="","",VLOOKUP(exemple!$Z$4,Réf!$B$1:$C$10,2)))</f>
        <v/>
      </c>
      <c r="Z12" s="47" t="str">
        <f>IF($B12="","",IF(Z$8="","",VLOOKUP(exemple!$Z$4,Réf!$B$1:$C$10,2)))</f>
        <v/>
      </c>
      <c r="AA12" s="47" t="str">
        <f>IF($B12="","",IF(AA$8="","",VLOOKUP(exemple!$Z$4,Réf!$B$1:$C$10,2)))</f>
        <v/>
      </c>
      <c r="AB12" s="47" t="str">
        <f>IF($B12="","",IF(AB$8="","",VLOOKUP(exemple!$Z$4,Réf!$B$1:$C$10,2)))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>
        <f t="shared" si="1"/>
        <v>5</v>
      </c>
      <c r="B13" s="60" t="s">
        <v>15</v>
      </c>
      <c r="C13" s="61"/>
      <c r="D13" s="62"/>
      <c r="E13" s="47">
        <f>IF($B13="","",IF(E$8="","",VLOOKUP(exemple!$Z$4,Réf!$B$1:$C$10,2)))</f>
        <v>1.5</v>
      </c>
      <c r="F13" s="47">
        <f>IF($B13="","",IF(F$8="","",VLOOKUP(exemple!$Z$4,Réf!$B$1:$C$10,2)))</f>
        <v>1.5</v>
      </c>
      <c r="G13" s="47">
        <f>IF($B13="","",IF(G$8="","",VLOOKUP(exemple!$Z$4,Réf!$B$1:$C$10,2)))</f>
        <v>1.5</v>
      </c>
      <c r="H13" s="47" t="str">
        <f>IF($B13="","",IF(H$8="","",VLOOKUP(exemple!$Z$4,Réf!$B$1:$C$10,2)))</f>
        <v/>
      </c>
      <c r="I13" s="47" t="str">
        <f>IF($B13="","",IF(I$8="","",VLOOKUP(exemple!$Z$4,Réf!$B$1:$C$10,2)))</f>
        <v/>
      </c>
      <c r="J13" s="47" t="str">
        <f>IF($B13="","",IF(J$8="","",VLOOKUP(exemple!$Z$4,Réf!$B$1:$C$10,2)))</f>
        <v/>
      </c>
      <c r="K13" s="47" t="str">
        <f>IF($B13="","",IF(K$8="","",VLOOKUP(exemple!$Z$4,Réf!$B$1:$C$10,2)))</f>
        <v/>
      </c>
      <c r="L13" s="47" t="str">
        <f>IF($B13="","",IF(L$8="","",VLOOKUP(exemple!$Z$4,Réf!$B$1:$C$10,2)))</f>
        <v/>
      </c>
      <c r="M13" s="47" t="str">
        <f>IF($B13="","",IF(M$8="","",VLOOKUP(exemple!$Z$4,Réf!$B$1:$C$10,2)))</f>
        <v/>
      </c>
      <c r="N13" s="47" t="str">
        <f>IF($B13="","",IF(N$8="","",VLOOKUP(exemple!$Z$4,Réf!$B$1:$C$10,2)))</f>
        <v/>
      </c>
      <c r="O13" s="47" t="str">
        <f>IF($B13="","",IF(O$8="","",VLOOKUP(exemple!$Z$4,Réf!$B$1:$C$10,2)))</f>
        <v/>
      </c>
      <c r="P13" s="47" t="str">
        <f>IF($B13="","",IF(P$8="","",VLOOKUP(exemple!$Z$4,Réf!$B$1:$C$10,2)))</f>
        <v/>
      </c>
      <c r="Q13" s="47" t="str">
        <f>IF($B13="","",IF(Q$8="","",VLOOKUP(exemple!$Z$4,Réf!$B$1:$C$10,2)))</f>
        <v/>
      </c>
      <c r="R13" s="47" t="str">
        <f>IF($B13="","",IF(R$8="","",VLOOKUP(exemple!$Z$4,Réf!$B$1:$C$10,2)))</f>
        <v/>
      </c>
      <c r="S13" s="47" t="str">
        <f>IF($B13="","",IF(S$8="","",VLOOKUP(exemple!$Z$4,Réf!$B$1:$C$10,2)))</f>
        <v/>
      </c>
      <c r="T13" s="47" t="str">
        <f>IF($B13="","",IF(T$8="","",VLOOKUP(exemple!$Z$4,Réf!$B$1:$C$10,2)))</f>
        <v/>
      </c>
      <c r="U13" s="47" t="str">
        <f>IF($B13="","",IF(U$8="","",VLOOKUP(exemple!$Z$4,Réf!$B$1:$C$10,2)))</f>
        <v/>
      </c>
      <c r="V13" s="47" t="str">
        <f>IF($B13="","",IF(V$8="","",VLOOKUP(exemple!$Z$4,Réf!$B$1:$C$10,2)))</f>
        <v/>
      </c>
      <c r="W13" s="47" t="str">
        <f>IF($B13="","",IF(W$8="","",VLOOKUP(exemple!$Z$4,Réf!$B$1:$C$10,2)))</f>
        <v/>
      </c>
      <c r="X13" s="47" t="str">
        <f>IF($B13="","",IF(X$8="","",VLOOKUP(exemple!$Z$4,Réf!$B$1:$C$10,2)))</f>
        <v/>
      </c>
      <c r="Y13" s="47" t="str">
        <f>IF($B13="","",IF(Y$8="","",VLOOKUP(exemple!$Z$4,Réf!$B$1:$C$10,2)))</f>
        <v/>
      </c>
      <c r="Z13" s="47" t="str">
        <f>IF($B13="","",IF(Z$8="","",VLOOKUP(exemple!$Z$4,Réf!$B$1:$C$10,2)))</f>
        <v/>
      </c>
      <c r="AA13" s="47" t="str">
        <f>IF($B13="","",IF(AA$8="","",VLOOKUP(exemple!$Z$4,Réf!$B$1:$C$10,2)))</f>
        <v/>
      </c>
      <c r="AB13" s="47" t="str">
        <f>IF($B13="","",IF(AB$8="","",VLOOKUP(exemple!$Z$4,Réf!$B$1:$C$10,2)))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60"/>
      <c r="C14" s="61"/>
      <c r="D14" s="62"/>
      <c r="E14" s="47" t="str">
        <f>IF($B14="","",IF(E$8="","",VLOOKUP(exemple!$Z$4,Réf!$B$1:$C$10,2)))</f>
        <v/>
      </c>
      <c r="F14" s="47" t="str">
        <f>IF($B14="","",IF(F$8="","",VLOOKUP(exemple!$Z$4,Réf!$B$1:$C$10,2)))</f>
        <v/>
      </c>
      <c r="G14" s="47" t="str">
        <f>IF($B14="","",IF(G$8="","",VLOOKUP(exemple!$Z$4,Réf!$B$1:$C$10,2)))</f>
        <v/>
      </c>
      <c r="H14" s="47" t="str">
        <f>IF($B14="","",IF(H$8="","",VLOOKUP(exemple!$Z$4,Réf!$B$1:$C$10,2)))</f>
        <v/>
      </c>
      <c r="I14" s="47" t="str">
        <f>IF($B14="","",IF(I$8="","",VLOOKUP(exemple!$Z$4,Réf!$B$1:$C$10,2)))</f>
        <v/>
      </c>
      <c r="J14" s="47" t="str">
        <f>IF($B14="","",IF(J$8="","",VLOOKUP(exemple!$Z$4,Réf!$B$1:$C$10,2)))</f>
        <v/>
      </c>
      <c r="K14" s="47" t="str">
        <f>IF($B14="","",IF(K$8="","",VLOOKUP(exemple!$Z$4,Réf!$B$1:$C$10,2)))</f>
        <v/>
      </c>
      <c r="L14" s="47" t="str">
        <f>IF($B14="","",IF(L$8="","",VLOOKUP(exemple!$Z$4,Réf!$B$1:$C$10,2)))</f>
        <v/>
      </c>
      <c r="M14" s="47" t="str">
        <f>IF($B14="","",IF(M$8="","",VLOOKUP(exemple!$Z$4,Réf!$B$1:$C$10,2)))</f>
        <v/>
      </c>
      <c r="N14" s="47" t="str">
        <f>IF($B14="","",IF(N$8="","",VLOOKUP(exemple!$Z$4,Réf!$B$1:$C$10,2)))</f>
        <v/>
      </c>
      <c r="O14" s="47" t="str">
        <f>IF($B14="","",IF(O$8="","",VLOOKUP(exemple!$Z$4,Réf!$B$1:$C$10,2)))</f>
        <v/>
      </c>
      <c r="P14" s="47" t="str">
        <f>IF($B14="","",IF(P$8="","",VLOOKUP(exemple!$Z$4,Réf!$B$1:$C$10,2)))</f>
        <v/>
      </c>
      <c r="Q14" s="47" t="str">
        <f>IF($B14="","",IF(Q$8="","",VLOOKUP(exemple!$Z$4,Réf!$B$1:$C$10,2)))</f>
        <v/>
      </c>
      <c r="R14" s="47" t="str">
        <f>IF($B14="","",IF(R$8="","",VLOOKUP(exemple!$Z$4,Réf!$B$1:$C$10,2)))</f>
        <v/>
      </c>
      <c r="S14" s="47" t="str">
        <f>IF($B14="","",IF(S$8="","",VLOOKUP(exemple!$Z$4,Réf!$B$1:$C$10,2)))</f>
        <v/>
      </c>
      <c r="T14" s="47" t="str">
        <f>IF($B14="","",IF(T$8="","",VLOOKUP(exemple!$Z$4,Réf!$B$1:$C$10,2)))</f>
        <v/>
      </c>
      <c r="U14" s="47" t="str">
        <f>IF($B14="","",IF(U$8="","",VLOOKUP(exemple!$Z$4,Réf!$B$1:$C$10,2)))</f>
        <v/>
      </c>
      <c r="V14" s="47" t="str">
        <f>IF($B14="","",IF(V$8="","",VLOOKUP(exemple!$Z$4,Réf!$B$1:$C$10,2)))</f>
        <v/>
      </c>
      <c r="W14" s="47" t="str">
        <f>IF($B14="","",IF(W$8="","",VLOOKUP(exemple!$Z$4,Réf!$B$1:$C$10,2)))</f>
        <v/>
      </c>
      <c r="X14" s="47" t="str">
        <f>IF($B14="","",IF(X$8="","",VLOOKUP(exemple!$Z$4,Réf!$B$1:$C$10,2)))</f>
        <v/>
      </c>
      <c r="Y14" s="47" t="str">
        <f>IF($B14="","",IF(Y$8="","",VLOOKUP(exemple!$Z$4,Réf!$B$1:$C$10,2)))</f>
        <v/>
      </c>
      <c r="Z14" s="47" t="str">
        <f>IF($B14="","",IF(Z$8="","",VLOOKUP(exemple!$Z$4,Réf!$B$1:$C$10,2)))</f>
        <v/>
      </c>
      <c r="AA14" s="47" t="str">
        <f>IF($B14="","",IF(AA$8="","",VLOOKUP(exemple!$Z$4,Réf!$B$1:$C$10,2)))</f>
        <v/>
      </c>
      <c r="AB14" s="47" t="str">
        <f>IF($B14="","",IF(AB$8="","",VLOOKUP(exemple!$Z$4,Réf!$B$1:$C$10,2)))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60"/>
      <c r="C15" s="61"/>
      <c r="D15" s="62"/>
      <c r="E15" s="47" t="str">
        <f>IF($B15="","",IF(E$8="","",VLOOKUP(exemple!$Z$4,Réf!$B$1:$C$10,2)))</f>
        <v/>
      </c>
      <c r="F15" s="47" t="str">
        <f>IF($B15="","",IF(F$8="","",VLOOKUP(exemple!$Z$4,Réf!$B$1:$C$10,2)))</f>
        <v/>
      </c>
      <c r="G15" s="47" t="str">
        <f>IF($B15="","",IF(G$8="","",VLOOKUP(exemple!$Z$4,Réf!$B$1:$C$10,2)))</f>
        <v/>
      </c>
      <c r="H15" s="47" t="str">
        <f>IF($B15="","",IF(H$8="","",VLOOKUP(exemple!$Z$4,Réf!$B$1:$C$10,2)))</f>
        <v/>
      </c>
      <c r="I15" s="47" t="str">
        <f>IF($B15="","",IF(I$8="","",VLOOKUP(exemple!$Z$4,Réf!$B$1:$C$10,2)))</f>
        <v/>
      </c>
      <c r="J15" s="47" t="str">
        <f>IF($B15="","",IF(J$8="","",VLOOKUP(exemple!$Z$4,Réf!$B$1:$C$10,2)))</f>
        <v/>
      </c>
      <c r="K15" s="47" t="str">
        <f>IF($B15="","",IF(K$8="","",VLOOKUP(exemple!$Z$4,Réf!$B$1:$C$10,2)))</f>
        <v/>
      </c>
      <c r="L15" s="47" t="str">
        <f>IF($B15="","",IF(L$8="","",VLOOKUP(exemple!$Z$4,Réf!$B$1:$C$10,2)))</f>
        <v/>
      </c>
      <c r="M15" s="47" t="str">
        <f>IF($B15="","",IF(M$8="","",VLOOKUP(exemple!$Z$4,Réf!$B$1:$C$10,2)))</f>
        <v/>
      </c>
      <c r="N15" s="47" t="str">
        <f>IF($B15="","",IF(N$8="","",VLOOKUP(exemple!$Z$4,Réf!$B$1:$C$10,2)))</f>
        <v/>
      </c>
      <c r="O15" s="47" t="str">
        <f>IF($B15="","",IF(O$8="","",VLOOKUP(exemple!$Z$4,Réf!$B$1:$C$10,2)))</f>
        <v/>
      </c>
      <c r="P15" s="47" t="str">
        <f>IF($B15="","",IF(P$8="","",VLOOKUP(exemple!$Z$4,Réf!$B$1:$C$10,2)))</f>
        <v/>
      </c>
      <c r="Q15" s="47" t="str">
        <f>IF($B15="","",IF(Q$8="","",VLOOKUP(exemple!$Z$4,Réf!$B$1:$C$10,2)))</f>
        <v/>
      </c>
      <c r="R15" s="47" t="str">
        <f>IF($B15="","",IF(R$8="","",VLOOKUP(exemple!$Z$4,Réf!$B$1:$C$10,2)))</f>
        <v/>
      </c>
      <c r="S15" s="47" t="str">
        <f>IF($B15="","",IF(S$8="","",VLOOKUP(exemple!$Z$4,Réf!$B$1:$C$10,2)))</f>
        <v/>
      </c>
      <c r="T15" s="47" t="str">
        <f>IF($B15="","",IF(T$8="","",VLOOKUP(exemple!$Z$4,Réf!$B$1:$C$10,2)))</f>
        <v/>
      </c>
      <c r="U15" s="47" t="str">
        <f>IF($B15="","",IF(U$8="","",VLOOKUP(exemple!$Z$4,Réf!$B$1:$C$10,2)))</f>
        <v/>
      </c>
      <c r="V15" s="47" t="str">
        <f>IF($B15="","",IF(V$8="","",VLOOKUP(exemple!$Z$4,Réf!$B$1:$C$10,2)))</f>
        <v/>
      </c>
      <c r="W15" s="47" t="str">
        <f>IF($B15="","",IF(W$8="","",VLOOKUP(exemple!$Z$4,Réf!$B$1:$C$10,2)))</f>
        <v/>
      </c>
      <c r="X15" s="47" t="str">
        <f>IF($B15="","",IF(X$8="","",VLOOKUP(exemple!$Z$4,Réf!$B$1:$C$10,2)))</f>
        <v/>
      </c>
      <c r="Y15" s="47" t="str">
        <f>IF($B15="","",IF(Y$8="","",VLOOKUP(exemple!$Z$4,Réf!$B$1:$C$10,2)))</f>
        <v/>
      </c>
      <c r="Z15" s="47" t="str">
        <f>IF($B15="","",IF(Z$8="","",VLOOKUP(exemple!$Z$4,Réf!$B$1:$C$10,2)))</f>
        <v/>
      </c>
      <c r="AA15" s="47" t="str">
        <f>IF($B15="","",IF(AA$8="","",VLOOKUP(exemple!$Z$4,Réf!$B$1:$C$10,2)))</f>
        <v/>
      </c>
      <c r="AB15" s="47" t="str">
        <f>IF($B15="","",IF(AB$8="","",VLOOKUP(exemple!$Z$4,Réf!$B$1:$C$10,2)))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60"/>
      <c r="C16" s="61"/>
      <c r="D16" s="62"/>
      <c r="E16" s="47" t="str">
        <f>IF($B16="","",IF(E$8="","",VLOOKUP(exemple!$Z$4,Réf!$B$1:$C$10,2)))</f>
        <v/>
      </c>
      <c r="F16" s="47" t="str">
        <f>IF($B16="","",IF(F$8="","",VLOOKUP(exemple!$Z$4,Réf!$B$1:$C$10,2)))</f>
        <v/>
      </c>
      <c r="G16" s="47" t="str">
        <f>IF($B16="","",IF(G$8="","",VLOOKUP(exemple!$Z$4,Réf!$B$1:$C$10,2)))</f>
        <v/>
      </c>
      <c r="H16" s="47" t="str">
        <f>IF($B16="","",IF(H$8="","",VLOOKUP(exemple!$Z$4,Réf!$B$1:$C$10,2)))</f>
        <v/>
      </c>
      <c r="I16" s="47" t="str">
        <f>IF($B16="","",IF(I$8="","",VLOOKUP(exemple!$Z$4,Réf!$B$1:$C$10,2)))</f>
        <v/>
      </c>
      <c r="J16" s="47" t="str">
        <f>IF($B16="","",IF(J$8="","",VLOOKUP(exemple!$Z$4,Réf!$B$1:$C$10,2)))</f>
        <v/>
      </c>
      <c r="K16" s="47" t="str">
        <f>IF($B16="","",IF(K$8="","",VLOOKUP(exemple!$Z$4,Réf!$B$1:$C$10,2)))</f>
        <v/>
      </c>
      <c r="L16" s="47" t="str">
        <f>IF($B16="","",IF(L$8="","",VLOOKUP(exemple!$Z$4,Réf!$B$1:$C$10,2)))</f>
        <v/>
      </c>
      <c r="M16" s="47" t="str">
        <f>IF($B16="","",IF(M$8="","",VLOOKUP(exemple!$Z$4,Réf!$B$1:$C$10,2)))</f>
        <v/>
      </c>
      <c r="N16" s="47" t="str">
        <f>IF($B16="","",IF(N$8="","",VLOOKUP(exemple!$Z$4,Réf!$B$1:$C$10,2)))</f>
        <v/>
      </c>
      <c r="O16" s="47" t="str">
        <f>IF($B16="","",IF(O$8="","",VLOOKUP(exemple!$Z$4,Réf!$B$1:$C$10,2)))</f>
        <v/>
      </c>
      <c r="P16" s="47" t="str">
        <f>IF($B16="","",IF(P$8="","",VLOOKUP(exemple!$Z$4,Réf!$B$1:$C$10,2)))</f>
        <v/>
      </c>
      <c r="Q16" s="47" t="str">
        <f>IF($B16="","",IF(Q$8="","",VLOOKUP(exemple!$Z$4,Réf!$B$1:$C$10,2)))</f>
        <v/>
      </c>
      <c r="R16" s="47" t="str">
        <f>IF($B16="","",IF(R$8="","",VLOOKUP(exemple!$Z$4,Réf!$B$1:$C$10,2)))</f>
        <v/>
      </c>
      <c r="S16" s="47" t="str">
        <f>IF($B16="","",IF(S$8="","",VLOOKUP(exemple!$Z$4,Réf!$B$1:$C$10,2)))</f>
        <v/>
      </c>
      <c r="T16" s="47" t="str">
        <f>IF($B16="","",IF(T$8="","",VLOOKUP(exemple!$Z$4,Réf!$B$1:$C$10,2)))</f>
        <v/>
      </c>
      <c r="U16" s="47" t="str">
        <f>IF($B16="","",IF(U$8="","",VLOOKUP(exemple!$Z$4,Réf!$B$1:$C$10,2)))</f>
        <v/>
      </c>
      <c r="V16" s="47" t="str">
        <f>IF($B16="","",IF(V$8="","",VLOOKUP(exemple!$Z$4,Réf!$B$1:$C$10,2)))</f>
        <v/>
      </c>
      <c r="W16" s="47" t="str">
        <f>IF($B16="","",IF(W$8="","",VLOOKUP(exemple!$Z$4,Réf!$B$1:$C$10,2)))</f>
        <v/>
      </c>
      <c r="X16" s="47" t="str">
        <f>IF($B16="","",IF(X$8="","",VLOOKUP(exemple!$Z$4,Réf!$B$1:$C$10,2)))</f>
        <v/>
      </c>
      <c r="Y16" s="47" t="str">
        <f>IF($B16="","",IF(Y$8="","",VLOOKUP(exemple!$Z$4,Réf!$B$1:$C$10,2)))</f>
        <v/>
      </c>
      <c r="Z16" s="47" t="str">
        <f>IF($B16="","",IF(Z$8="","",VLOOKUP(exemple!$Z$4,Réf!$B$1:$C$10,2)))</f>
        <v/>
      </c>
      <c r="AA16" s="47" t="str">
        <f>IF($B16="","",IF(AA$8="","",VLOOKUP(exemple!$Z$4,Réf!$B$1:$C$10,2)))</f>
        <v/>
      </c>
      <c r="AB16" s="47" t="str">
        <f>IF($B16="","",IF(AB$8="","",VLOOKUP(exemple!$Z$4,Réf!$B$1:$C$10,2)))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60"/>
      <c r="C17" s="61"/>
      <c r="D17" s="62"/>
      <c r="E17" s="47" t="str">
        <f>IF($B17="","",IF(E$8="","",VLOOKUP(exemple!$Z$4,Réf!$B$1:$C$10,2)))</f>
        <v/>
      </c>
      <c r="F17" s="47" t="str">
        <f>IF($B17="","",IF(F$8="","",VLOOKUP(exemple!$Z$4,Réf!$B$1:$C$10,2)))</f>
        <v/>
      </c>
      <c r="G17" s="47" t="str">
        <f>IF($B17="","",IF(G$8="","",VLOOKUP(exemple!$Z$4,Réf!$B$1:$C$10,2)))</f>
        <v/>
      </c>
      <c r="H17" s="47" t="str">
        <f>IF($B17="","",IF(H$8="","",VLOOKUP(exemple!$Z$4,Réf!$B$1:$C$10,2)))</f>
        <v/>
      </c>
      <c r="I17" s="47" t="str">
        <f>IF($B17="","",IF(I$8="","",VLOOKUP(exemple!$Z$4,Réf!$B$1:$C$10,2)))</f>
        <v/>
      </c>
      <c r="J17" s="47" t="str">
        <f>IF($B17="","",IF(J$8="","",VLOOKUP(exemple!$Z$4,Réf!$B$1:$C$10,2)))</f>
        <v/>
      </c>
      <c r="K17" s="47" t="str">
        <f>IF($B17="","",IF(K$8="","",VLOOKUP(exemple!$Z$4,Réf!$B$1:$C$10,2)))</f>
        <v/>
      </c>
      <c r="L17" s="47" t="str">
        <f>IF($B17="","",IF(L$8="","",VLOOKUP(exemple!$Z$4,Réf!$B$1:$C$10,2)))</f>
        <v/>
      </c>
      <c r="M17" s="47" t="str">
        <f>IF($B17="","",IF(M$8="","",VLOOKUP(exemple!$Z$4,Réf!$B$1:$C$10,2)))</f>
        <v/>
      </c>
      <c r="N17" s="47" t="str">
        <f>IF($B17="","",IF(N$8="","",VLOOKUP(exemple!$Z$4,Réf!$B$1:$C$10,2)))</f>
        <v/>
      </c>
      <c r="O17" s="47" t="str">
        <f>IF($B17="","",IF(O$8="","",VLOOKUP(exemple!$Z$4,Réf!$B$1:$C$10,2)))</f>
        <v/>
      </c>
      <c r="P17" s="47" t="str">
        <f>IF($B17="","",IF(P$8="","",VLOOKUP(exemple!$Z$4,Réf!$B$1:$C$10,2)))</f>
        <v/>
      </c>
      <c r="Q17" s="47" t="str">
        <f>IF($B17="","",IF(Q$8="","",VLOOKUP(exemple!$Z$4,Réf!$B$1:$C$10,2)))</f>
        <v/>
      </c>
      <c r="R17" s="47" t="str">
        <f>IF($B17="","",IF(R$8="","",VLOOKUP(exemple!$Z$4,Réf!$B$1:$C$10,2)))</f>
        <v/>
      </c>
      <c r="S17" s="47" t="str">
        <f>IF($B17="","",IF(S$8="","",VLOOKUP(exemple!$Z$4,Réf!$B$1:$C$10,2)))</f>
        <v/>
      </c>
      <c r="T17" s="47" t="str">
        <f>IF($B17="","",IF(T$8="","",VLOOKUP(exemple!$Z$4,Réf!$B$1:$C$10,2)))</f>
        <v/>
      </c>
      <c r="U17" s="47" t="str">
        <f>IF($B17="","",IF(U$8="","",VLOOKUP(exemple!$Z$4,Réf!$B$1:$C$10,2)))</f>
        <v/>
      </c>
      <c r="V17" s="47" t="str">
        <f>IF($B17="","",IF(V$8="","",VLOOKUP(exemple!$Z$4,Réf!$B$1:$C$10,2)))</f>
        <v/>
      </c>
      <c r="W17" s="47" t="str">
        <f>IF($B17="","",IF(W$8="","",VLOOKUP(exemple!$Z$4,Réf!$B$1:$C$10,2)))</f>
        <v/>
      </c>
      <c r="X17" s="47" t="str">
        <f>IF($B17="","",IF(X$8="","",VLOOKUP(exemple!$Z$4,Réf!$B$1:$C$10,2)))</f>
        <v/>
      </c>
      <c r="Y17" s="47" t="str">
        <f>IF($B17="","",IF(Y$8="","",VLOOKUP(exemple!$Z$4,Réf!$B$1:$C$10,2)))</f>
        <v/>
      </c>
      <c r="Z17" s="47" t="str">
        <f>IF($B17="","",IF(Z$8="","",VLOOKUP(exemple!$Z$4,Réf!$B$1:$C$10,2)))</f>
        <v/>
      </c>
      <c r="AA17" s="47" t="str">
        <f>IF($B17="","",IF(AA$8="","",VLOOKUP(exemple!$Z$4,Réf!$B$1:$C$10,2)))</f>
        <v/>
      </c>
      <c r="AB17" s="47" t="str">
        <f>IF($B17="","",IF(AB$8="","",VLOOKUP(exemple!$Z$4,Réf!$B$1:$C$10,2)))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76"/>
      <c r="C18" s="77"/>
      <c r="D18" s="78"/>
      <c r="E18" s="47" t="str">
        <f>IF($B18="","",IF(E$8="","",VLOOKUP(exemple!$Z$4,Réf!$B$1:$C$10,2)))</f>
        <v/>
      </c>
      <c r="F18" s="47" t="str">
        <f>IF($B18="","",IF(F$8="","",VLOOKUP(exemple!$Z$4,Réf!$B$1:$C$10,2)))</f>
        <v/>
      </c>
      <c r="G18" s="47" t="str">
        <f>IF($B18="","",IF(G$8="","",VLOOKUP(exemple!$Z$4,Réf!$B$1:$C$10,2)))</f>
        <v/>
      </c>
      <c r="H18" s="47" t="str">
        <f>IF($B18="","",IF(H$8="","",VLOOKUP(exemple!$Z$4,Réf!$B$1:$C$10,2)))</f>
        <v/>
      </c>
      <c r="I18" s="47" t="str">
        <f>IF($B18="","",IF(I$8="","",VLOOKUP(exemple!$Z$4,Réf!$B$1:$C$10,2)))</f>
        <v/>
      </c>
      <c r="J18" s="47" t="str">
        <f>IF($B18="","",IF(J$8="","",VLOOKUP(exemple!$Z$4,Réf!$B$1:$C$10,2)))</f>
        <v/>
      </c>
      <c r="K18" s="47" t="str">
        <f>IF($B18="","",IF(K$8="","",VLOOKUP(exemple!$Z$4,Réf!$B$1:$C$10,2)))</f>
        <v/>
      </c>
      <c r="L18" s="47" t="str">
        <f>IF($B18="","",IF(L$8="","",VLOOKUP(exemple!$Z$4,Réf!$B$1:$C$10,2)))</f>
        <v/>
      </c>
      <c r="M18" s="47" t="str">
        <f>IF($B18="","",IF(M$8="","",VLOOKUP(exemple!$Z$4,Réf!$B$1:$C$10,2)))</f>
        <v/>
      </c>
      <c r="N18" s="47" t="str">
        <f>IF($B18="","",IF(N$8="","",VLOOKUP(exemple!$Z$4,Réf!$B$1:$C$10,2)))</f>
        <v/>
      </c>
      <c r="O18" s="47" t="str">
        <f>IF($B18="","",IF(O$8="","",VLOOKUP(exemple!$Z$4,Réf!$B$1:$C$10,2)))</f>
        <v/>
      </c>
      <c r="P18" s="47" t="str">
        <f>IF($B18="","",IF(P$8="","",VLOOKUP(exemple!$Z$4,Réf!$B$1:$C$10,2)))</f>
        <v/>
      </c>
      <c r="Q18" s="47" t="str">
        <f>IF($B18="","",IF(Q$8="","",VLOOKUP(exemple!$Z$4,Réf!$B$1:$C$10,2)))</f>
        <v/>
      </c>
      <c r="R18" s="47" t="str">
        <f>IF($B18="","",IF(R$8="","",VLOOKUP(exemple!$Z$4,Réf!$B$1:$C$10,2)))</f>
        <v/>
      </c>
      <c r="S18" s="47" t="str">
        <f>IF($B18="","",IF(S$8="","",VLOOKUP(exemple!$Z$4,Réf!$B$1:$C$10,2)))</f>
        <v/>
      </c>
      <c r="T18" s="47" t="str">
        <f>IF($B18="","",IF(T$8="","",VLOOKUP(exemple!$Z$4,Réf!$B$1:$C$10,2)))</f>
        <v/>
      </c>
      <c r="U18" s="47" t="str">
        <f>IF($B18="","",IF(U$8="","",VLOOKUP(exemple!$Z$4,Réf!$B$1:$C$10,2)))</f>
        <v/>
      </c>
      <c r="V18" s="47" t="str">
        <f>IF($B18="","",IF(V$8="","",VLOOKUP(exemple!$Z$4,Réf!$B$1:$C$10,2)))</f>
        <v/>
      </c>
      <c r="W18" s="47" t="str">
        <f>IF($B18="","",IF(W$8="","",VLOOKUP(exemple!$Z$4,Réf!$B$1:$C$10,2)))</f>
        <v/>
      </c>
      <c r="X18" s="47" t="str">
        <f>IF($B18="","",IF(X$8="","",VLOOKUP(exemple!$Z$4,Réf!$B$1:$C$10,2)))</f>
        <v/>
      </c>
      <c r="Y18" s="47" t="str">
        <f>IF($B18="","",IF(Y$8="","",VLOOKUP(exemple!$Z$4,Réf!$B$1:$C$10,2)))</f>
        <v/>
      </c>
      <c r="Z18" s="47" t="str">
        <f>IF($B18="","",IF(Z$8="","",VLOOKUP(exemple!$Z$4,Réf!$B$1:$C$10,2)))</f>
        <v/>
      </c>
      <c r="AA18" s="47" t="str">
        <f>IF($B18="","",IF(AA$8="","",VLOOKUP(exemple!$Z$4,Réf!$B$1:$C$10,2)))</f>
        <v/>
      </c>
      <c r="AB18" s="47" t="str">
        <f>IF($B18="","",IF(AB$8="","",VLOOKUP(exemple!$Z$4,Réf!$B$1:$C$10,2)))</f>
        <v/>
      </c>
      <c r="AC18" s="48" t="s">
        <v>0</v>
      </c>
      <c r="AD18" s="18" t="str">
        <f t="shared" si="0"/>
        <v/>
      </c>
      <c r="AE18" s="15" t="s">
        <v>0</v>
      </c>
    </row>
    <row r="19" spans="1:31" s="21" customFormat="1" ht="31" customHeight="1" thickBot="1">
      <c r="A19" s="49"/>
      <c r="B19" s="79" t="s">
        <v>23</v>
      </c>
      <c r="C19" s="80"/>
      <c r="D19" s="81"/>
      <c r="E19" s="50">
        <f t="shared" ref="E19:R19" si="2">IF(SUM(E9:E18)=0,"",SUM(E9:E18))</f>
        <v>7.5</v>
      </c>
      <c r="F19" s="50">
        <f t="shared" si="2"/>
        <v>7.5</v>
      </c>
      <c r="G19" s="50">
        <f t="shared" si="2"/>
        <v>7.5</v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>
        <f>IF(SUM(E19:AB19)=0,"",SUM(E19:AB19))</f>
        <v>22.5</v>
      </c>
      <c r="AD19" s="19" t="str">
        <f>IF(SUM(AD9:AD18)=0,"",SUM(AD9:AD18))</f>
        <v/>
      </c>
      <c r="AE19" s="20">
        <f>IF(SUM(E19:AD19)=0,"",SUM(E19:AD19))</f>
        <v>45</v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24</v>
      </c>
      <c r="L21" s="26"/>
      <c r="M21" s="26"/>
      <c r="N21" s="26"/>
      <c r="O21" s="26"/>
      <c r="P21" s="54" t="s">
        <v>25</v>
      </c>
      <c r="Q21" s="26"/>
      <c r="R21" s="55"/>
      <c r="S21" s="55"/>
      <c r="T21" s="55"/>
      <c r="U21" s="54" t="s">
        <v>26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72" t="s">
        <v>27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P2o6vSzOGDwsVEKZP3NAwwsGpBWLL/Eeh1TsfiH0tF91rBXV/BhBfS6+r0zVOhmakR0v36L16kf1cP3DUt8Q2Q==" saltValue="Ijn5Nz0mocv157ZcjIytow==" spinCount="100000" sheet="1" objects="1" scenarios="1" selectLockedCells="1"/>
  <mergeCells count="20">
    <mergeCell ref="B12:D12"/>
    <mergeCell ref="C1:F2"/>
    <mergeCell ref="O1:P2"/>
    <mergeCell ref="Q1:U2"/>
    <mergeCell ref="V1:AC2"/>
    <mergeCell ref="D4:G4"/>
    <mergeCell ref="Z4:AB4"/>
    <mergeCell ref="C5:U5"/>
    <mergeCell ref="C6:U6"/>
    <mergeCell ref="B9:D9"/>
    <mergeCell ref="B10:D10"/>
    <mergeCell ref="B11:D11"/>
    <mergeCell ref="B19:D19"/>
    <mergeCell ref="B23:AC23"/>
    <mergeCell ref="B13:D13"/>
    <mergeCell ref="B14:D14"/>
    <mergeCell ref="B15:D15"/>
    <mergeCell ref="B16:D16"/>
    <mergeCell ref="B17:D17"/>
    <mergeCell ref="B18:D18"/>
  </mergeCells>
  <phoneticPr fontId="3" type="noConversion"/>
  <dataValidations count="3">
    <dataValidation allowBlank="1" showInputMessage="1" showErrorMessage="1" prompt="Heure fin" sqref="AC4:AC5" xr:uid="{00000000-0002-0000-0400-000001000000}"/>
    <dataValidation allowBlank="1" showInputMessage="1" showErrorMessage="1" prompt="Heure début" sqref="Z5:AA5" xr:uid="{00000000-0002-0000-0400-000002000000}"/>
    <dataValidation allowBlank="1" showInputMessage="1" showErrorMessage="1" prompt="Titre du cours" sqref="H4:U4" xr:uid="{00000000-0002-0000-0400-000003000000}"/>
  </dataValidations>
  <printOptions horizontalCentered="1"/>
  <pageMargins left="0.31" right="0.31" top="0.59" bottom="0.39000000000000007" header="0.31" footer="0.31"/>
  <pageSetup paperSize="9" scale="97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auer" xr:uid="{00000000-0002-0000-0400-000004000000}">
          <x14:formula1>
            <xm:f>Réf!$B$1:$B$10</xm:f>
          </x14:formula1>
          <xm:sqref>Z4:AB4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153D-D4FF-444F-AFD6-B14D3641C4FE}">
  <dimension ref="A1:AC10"/>
  <sheetViews>
    <sheetView workbookViewId="0">
      <selection activeCell="B1" sqref="B1:B1048576"/>
    </sheetView>
  </sheetViews>
  <sheetFormatPr baseColWidth="10" defaultRowHeight="13"/>
  <sheetData>
    <row r="1" spans="1:29" s="4" customFormat="1" ht="14">
      <c r="A1" s="26" t="s">
        <v>1</v>
      </c>
      <c r="B1" s="26" t="s">
        <v>32</v>
      </c>
      <c r="C1" s="26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4" customFormat="1" ht="14">
      <c r="A2" s="26" t="s">
        <v>2</v>
      </c>
      <c r="B2" s="26" t="s">
        <v>33</v>
      </c>
      <c r="C2" s="26">
        <v>1.25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4" customFormat="1" ht="14">
      <c r="A3" s="26" t="s">
        <v>3</v>
      </c>
      <c r="B3" s="26" t="s">
        <v>34</v>
      </c>
      <c r="C3" s="26">
        <v>1.5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4" customFormat="1" ht="14">
      <c r="A4" s="26" t="s">
        <v>10</v>
      </c>
      <c r="B4" s="26" t="s">
        <v>35</v>
      </c>
      <c r="C4" s="26">
        <v>1.75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s="4" customFormat="1" ht="14">
      <c r="A5" s="26" t="s">
        <v>6</v>
      </c>
      <c r="B5" s="26" t="s">
        <v>36</v>
      </c>
      <c r="C5" s="26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s="4" customFormat="1" ht="14">
      <c r="A6" s="26" t="s">
        <v>7</v>
      </c>
      <c r="B6" s="26" t="s">
        <v>37</v>
      </c>
      <c r="C6" s="26">
        <v>2.5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4" customFormat="1" ht="14">
      <c r="A7" s="26" t="s">
        <v>4</v>
      </c>
      <c r="B7" s="26" t="s">
        <v>38</v>
      </c>
      <c r="C7" s="26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4" customFormat="1" ht="14">
      <c r="A8" s="26" t="s">
        <v>9</v>
      </c>
      <c r="B8" s="26" t="s">
        <v>39</v>
      </c>
      <c r="C8" s="26">
        <v>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4" customFormat="1" ht="14">
      <c r="A9" s="26" t="s">
        <v>8</v>
      </c>
      <c r="B9" s="26" t="s">
        <v>40</v>
      </c>
      <c r="C9" s="26">
        <v>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4" customFormat="1" ht="14">
      <c r="A10" s="26" t="s">
        <v>5</v>
      </c>
      <c r="B10" s="26" t="s">
        <v>41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2018</vt:lpstr>
      <vt:lpstr>2018 p2 (si plus de 10 part)</vt:lpstr>
      <vt:lpstr>2019</vt:lpstr>
      <vt:lpstr>2019 p2 (si plus de 10 part)</vt:lpstr>
      <vt:lpstr>exemple</vt:lpstr>
      <vt:lpstr>Réf</vt:lpstr>
      <vt:lpstr>'2018'!Zone_d_impression</vt:lpstr>
      <vt:lpstr>'2018 p2 (si plus de 10 part)'!Zone_d_impression</vt:lpstr>
      <vt:lpstr>'2019'!Zone_d_impression</vt:lpstr>
      <vt:lpstr>'2019 p2 (si plus de 10 part)'!Zone_d_impression</vt:lpstr>
      <vt:lpstr>exemple!Zone_d_impression</vt:lpstr>
    </vt:vector>
  </TitlesOfParts>
  <Company>Centre de Formation Continue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Chassot</dc:creator>
  <cp:lastModifiedBy>Centre de formation continue</cp:lastModifiedBy>
  <cp:lastPrinted>2015-10-06T13:17:39Z</cp:lastPrinted>
  <dcterms:created xsi:type="dcterms:W3CDTF">2001-09-27T08:31:53Z</dcterms:created>
  <dcterms:modified xsi:type="dcterms:W3CDTF">2018-10-16T07:09:16Z</dcterms:modified>
</cp:coreProperties>
</file>